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ПЛАН 2023 год" sheetId="6" r:id="rId1"/>
  </sheets>
  <definedNames>
    <definedName name="_xlnm._FilterDatabase" localSheetId="0" hidden="1">'ПЛАН 2023 год'!$A$6:$P$217</definedName>
    <definedName name="Бабаевский">#REF!</definedName>
    <definedName name="Бабушкинский">#REF!</definedName>
    <definedName name="Белозерский">#REF!</definedName>
    <definedName name="Вашкинский">#REF!</definedName>
    <definedName name="Великоустюгский">#REF!</definedName>
    <definedName name="Верховажский">#REF!</definedName>
    <definedName name="Вожегодский">#REF!</definedName>
    <definedName name="Вологодский">#REF!</definedName>
    <definedName name="Вопрос_местного_значения__из_п._1.5__1.6">#REF!</definedName>
    <definedName name="Вытегорский">#REF!</definedName>
    <definedName name="Грязовецкий">#REF!</definedName>
    <definedName name="Кадуйский">#REF!</definedName>
    <definedName name="Кирилловский">#REF!</definedName>
    <definedName name="КичменгскоГородецкий">#REF!</definedName>
    <definedName name="Междуреченский">#REF!</definedName>
    <definedName name="Наличие_____эконом._эффекта">#REF!</definedName>
    <definedName name="направления">#REF!</definedName>
    <definedName name="Никольский">#REF!</definedName>
    <definedName name="Нюксенский">#REF!</definedName>
    <definedName name="_xlnm.Print_Area" localSheetId="0">'ПЛАН 2023 год'!$A$1:$H$217</definedName>
    <definedName name="Полнота_пакета_документов">#REF!</definedName>
    <definedName name="поселениеилиокруг">#REF!</definedName>
    <definedName name="Сокольский">#REF!</definedName>
    <definedName name="СП_ГП_АЦ">#REF!</definedName>
    <definedName name="Степень_социальной_значимости">#REF!</definedName>
    <definedName name="Сямженский">#REF!</definedName>
    <definedName name="Тарногский">#REF!</definedName>
    <definedName name="Тотемский">#REF!</definedName>
    <definedName name="УстьКубинский">#REF!</definedName>
    <definedName name="Устюженский">#REF!</definedName>
    <definedName name="Харовский">#REF!</definedName>
    <definedName name="Чагодощенский">#REF!</definedName>
    <definedName name="Череповецкий">#REF!</definedName>
    <definedName name="Шекснинский">#REF!</definedName>
  </definedNames>
  <calcPr calcId="152511"/>
</workbook>
</file>

<file path=xl/calcChain.xml><?xml version="1.0" encoding="utf-8"?>
<calcChain xmlns="http://schemas.openxmlformats.org/spreadsheetml/2006/main">
  <c r="D222" i="6" l="1"/>
  <c r="D71" i="6" l="1"/>
  <c r="D142" i="6" l="1"/>
  <c r="D141" i="6"/>
  <c r="D93" i="6" l="1"/>
  <c r="D70" i="6" l="1"/>
  <c r="D69" i="6"/>
  <c r="D68" i="6"/>
  <c r="D67" i="6"/>
  <c r="D66" i="6"/>
  <c r="D65" i="6"/>
  <c r="D64" i="6"/>
  <c r="D63" i="6"/>
  <c r="D62" i="6"/>
  <c r="D61" i="6"/>
  <c r="D160" i="6" l="1"/>
  <c r="D215" i="6"/>
  <c r="D140" i="6" l="1"/>
  <c r="D91" i="6" l="1"/>
  <c r="D90" i="6"/>
  <c r="D89" i="6"/>
  <c r="D88" i="6"/>
  <c r="D87" i="6"/>
  <c r="D85" i="6"/>
  <c r="D49" i="6" l="1"/>
  <c r="D50" i="6"/>
  <c r="D51" i="6"/>
  <c r="D52" i="6"/>
  <c r="D53" i="6"/>
  <c r="D54" i="6"/>
  <c r="D55" i="6"/>
  <c r="D56" i="6"/>
  <c r="D48" i="6"/>
  <c r="D57" i="6"/>
  <c r="D58" i="6"/>
  <c r="D59" i="6"/>
  <c r="D60" i="6"/>
  <c r="D151" i="6" l="1"/>
  <c r="D108" i="6" l="1"/>
  <c r="D109" i="6"/>
  <c r="D83" i="6" l="1"/>
  <c r="D43" i="6" l="1"/>
  <c r="D44" i="6"/>
  <c r="D45" i="6"/>
  <c r="D46" i="6"/>
  <c r="D47" i="6"/>
  <c r="D40" i="6" l="1"/>
  <c r="D81" i="6" l="1"/>
  <c r="D38" i="6" l="1"/>
  <c r="D39" i="6"/>
  <c r="D41" i="6"/>
  <c r="D42" i="6"/>
  <c r="D33" i="6" l="1"/>
  <c r="D32" i="6"/>
  <c r="D3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D138" i="6"/>
  <c r="D139" i="6"/>
  <c r="D107" i="6"/>
  <c r="D84" i="6" l="1"/>
  <c r="D184" i="6" l="1"/>
  <c r="D35" i="6" l="1"/>
  <c r="D36" i="6"/>
  <c r="D37" i="6"/>
  <c r="D31" i="6"/>
  <c r="D104" i="6" l="1"/>
  <c r="D103" i="6"/>
  <c r="D26" i="6" l="1"/>
  <c r="D27" i="6"/>
  <c r="D28" i="6"/>
  <c r="D29" i="6"/>
  <c r="D30" i="6"/>
  <c r="D80" i="6" l="1"/>
  <c r="D167" i="6" l="1"/>
  <c r="D182" i="6" l="1"/>
  <c r="D180" i="6" l="1"/>
  <c r="D181" i="6"/>
  <c r="D176" i="6" l="1"/>
  <c r="D173" i="6" l="1"/>
  <c r="D171" i="6"/>
  <c r="D172" i="6"/>
  <c r="D174" i="6" l="1"/>
  <c r="D102" i="6" l="1"/>
  <c r="D105" i="6"/>
  <c r="D99" i="6" l="1"/>
  <c r="D100" i="6"/>
  <c r="D101" i="6"/>
  <c r="D149" i="6" l="1"/>
  <c r="D98" i="6" l="1"/>
  <c r="D106" i="6"/>
  <c r="D97" i="6"/>
  <c r="D96" i="6" l="1"/>
  <c r="D95" i="6" l="1"/>
  <c r="D203" i="6" l="1"/>
  <c r="D201" i="6" l="1"/>
  <c r="D202" i="6"/>
  <c r="D146" i="6" l="1"/>
  <c r="D118" i="6" l="1"/>
  <c r="D145" i="6"/>
  <c r="E217" i="6" l="1"/>
  <c r="F217" i="6"/>
  <c r="G217" i="6"/>
  <c r="H217" i="6"/>
  <c r="D209" i="6"/>
  <c r="D210" i="6"/>
  <c r="D211" i="6"/>
  <c r="D212" i="6"/>
  <c r="D207" i="6"/>
  <c r="D208" i="6"/>
  <c r="D213" i="6"/>
  <c r="D214" i="6"/>
  <c r="D216" i="6"/>
  <c r="D204" i="6"/>
  <c r="D205" i="6"/>
  <c r="D195" i="6"/>
  <c r="D196" i="6"/>
  <c r="D197" i="6"/>
  <c r="D198" i="6"/>
  <c r="D199" i="6"/>
  <c r="D194" i="6"/>
  <c r="D190" i="6"/>
  <c r="D191" i="6"/>
  <c r="D192" i="6"/>
  <c r="D189" i="6"/>
  <c r="D175" i="6"/>
  <c r="D177" i="6"/>
  <c r="D178" i="6"/>
  <c r="D179" i="6"/>
  <c r="D183" i="6"/>
  <c r="D185" i="6"/>
  <c r="D186" i="6"/>
  <c r="D187" i="6"/>
  <c r="D170" i="6"/>
  <c r="D163" i="6"/>
  <c r="D164" i="6"/>
  <c r="D165" i="6"/>
  <c r="D166" i="6"/>
  <c r="D168" i="6"/>
  <c r="D162" i="6"/>
  <c r="D155" i="6"/>
  <c r="D158" i="6"/>
  <c r="D159" i="6"/>
  <c r="D154" i="6"/>
  <c r="D150" i="6"/>
  <c r="D152" i="6"/>
  <c r="D148" i="6"/>
  <c r="D144" i="6"/>
  <c r="D124" i="6"/>
  <c r="D121" i="6" l="1"/>
  <c r="D122" i="6"/>
  <c r="D120" i="6"/>
  <c r="D117" i="6"/>
  <c r="D116" i="6"/>
  <c r="D112" i="6"/>
  <c r="D113" i="6"/>
  <c r="D114" i="6"/>
  <c r="D111" i="6"/>
  <c r="D74" i="6"/>
  <c r="D75" i="6"/>
  <c r="D76" i="6"/>
  <c r="D77" i="6"/>
  <c r="D78" i="6"/>
  <c r="D79" i="6"/>
  <c r="D92" i="6"/>
  <c r="D73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17" i="6" l="1"/>
</calcChain>
</file>

<file path=xl/sharedStrings.xml><?xml version="1.0" encoding="utf-8"?>
<sst xmlns="http://schemas.openxmlformats.org/spreadsheetml/2006/main" count="418" uniqueCount="234">
  <si>
    <t>Название проекта</t>
  </si>
  <si>
    <t>Распределение по источникам, руб.</t>
  </si>
  <si>
    <t>средства бюджета  поселения</t>
  </si>
  <si>
    <t>пожертвования физических лиц</t>
  </si>
  <si>
    <t>пожертвования юр. лиц и ИП</t>
  </si>
  <si>
    <t xml:space="preserve">средства областного бюджета  </t>
  </si>
  <si>
    <t>городское поселение "Город Великий Устюг"</t>
  </si>
  <si>
    <t>городское поселение Красавино</t>
  </si>
  <si>
    <t>городское поселение Кузино</t>
  </si>
  <si>
    <t>сельское поселение Верхневарженское</t>
  </si>
  <si>
    <t>сельское поселение Заречное</t>
  </si>
  <si>
    <t>сельское поселение Красавинское</t>
  </si>
  <si>
    <t xml:space="preserve"> сельское поселение Ломоватское</t>
  </si>
  <si>
    <t>сельское поселение Марденгское</t>
  </si>
  <si>
    <t>сельское поселение Орловское</t>
  </si>
  <si>
    <t>сельское поселение Самотовинское</t>
  </si>
  <si>
    <t>сельское поселение Теплогорское</t>
  </si>
  <si>
    <t>сельское поселение Трегубовское</t>
  </si>
  <si>
    <t>сельское поселение Усть-Алексеевское</t>
  </si>
  <si>
    <t>сельское поселение Юдинское</t>
  </si>
  <si>
    <t>ИТОГО</t>
  </si>
  <si>
    <t>Кол-во проектов</t>
  </si>
  <si>
    <t>сельское поселение Опокское</t>
  </si>
  <si>
    <t>Культура</t>
  </si>
  <si>
    <t>Направление реализации проекта</t>
  </si>
  <si>
    <t>Плановая стоимость проекта</t>
  </si>
  <si>
    <t>Плановая стоимость проекта, руб.</t>
  </si>
  <si>
    <t>ЖКХ</t>
  </si>
  <si>
    <t>Массовый отдых</t>
  </si>
  <si>
    <t>Благоустройство</t>
  </si>
  <si>
    <t>ТКО</t>
  </si>
  <si>
    <t>Обустройство детской игровой площадки в д. Еремеево</t>
  </si>
  <si>
    <t>Ремонт сооружения артезианской скважины № 8889 в п. Ломоватка, ул. Заречная, д. 21а.</t>
  </si>
  <si>
    <t>Ремонт пешеходного моста через р. Лапинку с ул. Набережная на ул. Дружбы в г. Красавино.</t>
  </si>
  <si>
    <t>Обустройство павильона родника по ул. Речной, д.7 в г. Красавино</t>
  </si>
  <si>
    <t>Обустройство детской игровой площадки в п. Ломоватка</t>
  </si>
  <si>
    <t>Обустройство детской площадки в п. Стрига</t>
  </si>
  <si>
    <t>Обустройство пешеходной зоны в д. Теплогорье</t>
  </si>
  <si>
    <t>Устройство крытых контейнерных площадок в д. Слизовица, д. Еремеево</t>
  </si>
  <si>
    <t>Обустройство тротуара по ул. Заовражская от дома № 38 до дома № 44 в г. Великий Устюг</t>
  </si>
  <si>
    <t xml:space="preserve">Культура </t>
  </si>
  <si>
    <t xml:space="preserve">Устройство уличной сцены в деревне Полутово </t>
  </si>
  <si>
    <t>Устройство контейнерных площадок в с.Васильевское ул. Школьная д.6, д.Полутово ул. Луговая д.5</t>
  </si>
  <si>
    <t>Управление Культуры</t>
  </si>
  <si>
    <t>Пожарная безопасность</t>
  </si>
  <si>
    <t>Устройство летней концертной сцены, приобретение скамеек в д.Мякинницыно</t>
  </si>
  <si>
    <t>Обустройство детской игровой площадки по адресу: с.Васильевское, ул.Парковая, д.33</t>
  </si>
  <si>
    <t>Разработка проектной сметной документации и выполнение работ по газоснабжению помещения Марденгской библиотеки - филиал № 14 Марденгская библиотека МКУК "Великоустюгская ЦБС"</t>
  </si>
  <si>
    <t>Приобретение звукового оборудования для МБУК "Великоустюгский культурно - досуговый центр", по адресу: г.Великий Устюг, Советский пр., д.101</t>
  </si>
  <si>
    <t>Благоустройство детской площадки по ул.Кузнецова, д. 7, г. Великий Устюг</t>
  </si>
  <si>
    <t>Связь</t>
  </si>
  <si>
    <t>Уборка тополя по адресу: г.Великий Устюг, ул.Красноармейская, д. 64а</t>
  </si>
  <si>
    <t>Уборка тополя по адресу: г.Великий Устюг, ул.Красная, д. 32</t>
  </si>
  <si>
    <t>Уборка деревьев по адресу: г.Великий Устюг, ул.Шумилова, д.32</t>
  </si>
  <si>
    <t>Квартальные сети канализации по ул.Васендина от ул.Нахимова до ул.Пушкариха в г.Великий Устюг</t>
  </si>
  <si>
    <t>Уборка деревьев (3тополя) по адресу: г.Великий Устюг, ул.Герцена, д.9</t>
  </si>
  <si>
    <t>Приобретение и установка отопительной печи в Томашевский Дом культуры</t>
  </si>
  <si>
    <t>Обустройство места отдыха в д.Теплогорье, д.Еремеево, д.Ершово, д.Слизовица (Приобретение и установка скамеек с навесом для отдыха)</t>
  </si>
  <si>
    <t>Опиловка и ликвидация ветхих деревьев в п. Кузино</t>
  </si>
  <si>
    <t>Оборудование пешеходного перехода через протоку Заостровка в п. Кузино</t>
  </si>
  <si>
    <t>Ремонт общественного шахтного колодца в п. Кузино</t>
  </si>
  <si>
    <t>Обустройство  места для отдыха в д. Скорняково</t>
  </si>
  <si>
    <t>Приобретение проектора с экраном в дом культуры с.Васильевское</t>
  </si>
  <si>
    <t>Устройство площадки для волейбола в д. Большая Синега</t>
  </si>
  <si>
    <t>Ремонт общественного тротуара по улице Карла Маркса в поселке Ломоватка</t>
  </si>
  <si>
    <t>Обустройство детской площадки в д. Бобровниково</t>
  </si>
  <si>
    <t>Приобретение рабочей мебели и бильярдного стола для дома культуры с. Усть-Алексеево</t>
  </si>
  <si>
    <t>Приобретение дополнительного оборудования для детской игровой площадки на ул. 2-ая Нагорная в с. Усть-Алексеево</t>
  </si>
  <si>
    <t>Прокладка водопроводных сетей к жилому дому по адресу: с. Усть-Алексеево, ул. Каменная, д. 6</t>
  </si>
  <si>
    <t>Уборка деревьев в с. Усть-Алексеево, с. Верхняя Шарденьга, д. Заозерица, д. Ольховка, д. Жуково</t>
  </si>
  <si>
    <t xml:space="preserve">Устройство тротуара у детского сада по ул. Революции, г. Красавино </t>
  </si>
  <si>
    <t xml:space="preserve">Приобретение и установка дополнительных элементов на детскую игровую площадку в д. Аристово </t>
  </si>
  <si>
    <t>Приобретение и установка дополнительных элементов на детскую игровую площадку в п. Сусоловка</t>
  </si>
  <si>
    <t xml:space="preserve">Приобретение и установка дополнительных элементов на детскую игровую площадку в п. Северный  </t>
  </si>
  <si>
    <t>Установка дополнительных светильников уличного освещения на улицах Береговой и Луговой в г. Красавино</t>
  </si>
  <si>
    <t>Устройство ограждения контейнерной площадки для размещения твердых коммунальных отходов в районе МКД д. №№12,14,16 по ул. Революции в г. Красавино</t>
  </si>
  <si>
    <t>Обустройство детской игровой площадки в микрорайоне Гора на ул. Хабарова, д. 7а                      в г. Великий Устюг</t>
  </si>
  <si>
    <t>Устройство ливневых колодцев по ул. 2-ая Пролетарская -  ул. Кирова в г. Великий Устюг</t>
  </si>
  <si>
    <t>Приобретение ранцевых огнетушителей для добровольной пожарной дружины</t>
  </si>
  <si>
    <t>Приобретение рабочей мебели для Орловского дома культуры</t>
  </si>
  <si>
    <t>Уборка нежилого ветхого строения в д.Чернево</t>
  </si>
  <si>
    <t>Строительство сети доступа по технологии PON в с. Усть-Алексеево, д. Ольховка, д. Архангельская Мельница, д. Пожарово</t>
  </si>
  <si>
    <t>Строительство крыльца - сцены с навесом для дома культуры в п. Стрига</t>
  </si>
  <si>
    <t>Приобретение звукового оборудования и  пошив костюмов для дома культуры в п. Стрига</t>
  </si>
  <si>
    <t>Приобретение и установка профессионального светового оборудования в концертном зале МБОУ ДО «ДШИ» г.Красавино</t>
  </si>
  <si>
    <t>Благоустройство детской площадки около МКД по адресу: ул. Набережная, д. 23 в г. Великий Устюг</t>
  </si>
  <si>
    <t>Обустройство детской площадки по адресу:                     г. Великий Устюг, ул. Кузнецова, д. 13</t>
  </si>
  <si>
    <t>Обустройство тротуара около дома по адресу: г. Великий Устюг, ул. Маяковского,  д. 7</t>
  </si>
  <si>
    <t xml:space="preserve">Устройство наружных сетей водоотведения в  Доме  культуры с. Васильевское  </t>
  </si>
  <si>
    <t>Благоустройство пешеходной зоны по улице Добрынино от дома № 22 до дома № 28 в г. Великий Устюг</t>
  </si>
  <si>
    <t>Устройство арт-объекта «Я люблю Васильевское» в с. Васильевское</t>
  </si>
  <si>
    <t>Наружные сети водопровода к жилым домам по адресу: г. Великий Устюг, ул. 2-я Пролетарская, д. 37, 35, 33 и ул. Кирова, д. 59</t>
  </si>
  <si>
    <t>Ремонт зала в здании дома культуры в д. Мякинницино</t>
  </si>
  <si>
    <t>Благоустройство детской площадки около МКД ул. Виноградова, д. 68 в г. Великий Устюг</t>
  </si>
  <si>
    <t>Строительство сети доступа по технологии PON в д. Благовещенье.</t>
  </si>
  <si>
    <t>Благоустройство пешеходной зоны в д. Мякинницыно</t>
  </si>
  <si>
    <t>Благоустройство детской игровой площадки около МКД по адресу: г. Великий Устюг, ул. 2-ая Пролетарская, д. 57</t>
  </si>
  <si>
    <t>Наружные сети канализации к жилому дому по адресу: г. Великий Устюг, ул. Угловского, д. 23</t>
  </si>
  <si>
    <t>Приобретение спортивного комплекса на детскую площадку деревня Морозовица</t>
  </si>
  <si>
    <t>Ремонт шахтного колодца в деревне Старково</t>
  </si>
  <si>
    <t>Строительство колодца в  деревне Устье-Повалихино</t>
  </si>
  <si>
    <t>Приобретение навесной роторной косилки в деревню Морозовица</t>
  </si>
  <si>
    <t>Уборка деревьев (7 берёз) по адресу: г. Великий Устюг, пер. Шилова, д. 8</t>
  </si>
  <si>
    <t>Уборка деревьев (7 берёз) по адресу: г. Великий Устюг, пер. Шилова, д. 6</t>
  </si>
  <si>
    <t>Устройство уличного освещения проезда от ул. Строителей до ул. Красноармейской в г. Красавино</t>
  </si>
  <si>
    <t>Обустройство родника в деревне Каликино</t>
  </si>
  <si>
    <t>Устройство детской площадки у домов № 2, 4, 6, 8 на ул. Пушкина в районе Малетино г. Красавино</t>
  </si>
  <si>
    <t>Устройство дополнительного уличного освещения на ул. Кедровая в г. Красавино</t>
  </si>
  <si>
    <t>Устройство уличного освещения на участке ул. Застройщиков в г. Красавино</t>
  </si>
  <si>
    <t>Благоустройство пешеходной зоны через р. Полдарса с ул. Школьная на ул. Центральная п. Полдарса</t>
  </si>
  <si>
    <t>Приобретение бензинового электрогенератора для дома культуры п.Полдарса</t>
  </si>
  <si>
    <t>Приобретение мотопомпы, рукава всасывающего для добровольной пожарной дружины в п. Полдарса, д. Белая</t>
  </si>
  <si>
    <t>Приобретение звукового оборудования для Кичугского клуба д. В.Кичуга, д. 25</t>
  </si>
  <si>
    <t xml:space="preserve">Устройство ограждения места массового отдыха в п. Полдарса на ул. Лесная </t>
  </si>
  <si>
    <t xml:space="preserve">Обустройство спортивно-игровой площадки в п. Полдарса </t>
  </si>
  <si>
    <t>Благоустройство общественной территории на ул. Советской в п. Новатор</t>
  </si>
  <si>
    <t>Строительство водопроводных сетей к жилым домам № 1, 1а по ул. Заречная, п Валга</t>
  </si>
  <si>
    <t xml:space="preserve">Строительство водопроводных сетей к жилому дому № 47 по ул. Советская, п. Новатор </t>
  </si>
  <si>
    <t>Приобретение и установка профессионального звукового оборудования в концертном зале МБОУ ДО «ДШИ» г.Красавино</t>
  </si>
  <si>
    <t>Приобретение звукового оборудования для проведения культурно-просветительских и информационных мероприятий в центральной библиотеке МКУК «Великоустюгская ЦБС» г. Великий Устюг</t>
  </si>
  <si>
    <t>Строительство водопроводных сетей к жилым домам № 2, 4, 6, 8 по ул. Заречная, п. Валга</t>
  </si>
  <si>
    <t>Строительство водопроводных сетей к жилому дому № 58 по ул. Советская, п. Новатор</t>
  </si>
  <si>
    <t>Ремонт общественного шахтного колодца в п. Новатор, ул. Нижне - Голузинская, д. 10</t>
  </si>
  <si>
    <t>Устройство летней концертной сцены в д. Чернево</t>
  </si>
  <si>
    <t>Уборка ветхих деревьев и кустарников в с. Васильевское ул. Парковая д. 23,27,29,36а</t>
  </si>
  <si>
    <t>Устройство уличного освещения в д.Бушково по существующим опорам (установка светильников)</t>
  </si>
  <si>
    <t>Приобретение концертных костюмов и цветного принтера для Орловский дом культуры»</t>
  </si>
  <si>
    <t xml:space="preserve">Опиловка ветхих и аварийных деревьев в п. Новатор, ул. Советская д. 7, д. 9, д. 12 </t>
  </si>
  <si>
    <t>Ремонт шахтного колодца общего пользования в п. Новатор, ул. Кирова, д. 17</t>
  </si>
  <si>
    <t xml:space="preserve">Ремонт шахтного колодца общего пользования в п. Новатор, ул. Кирова, д. 25 </t>
  </si>
  <si>
    <t xml:space="preserve">Ремонт шахтного колодца общего пользования в д. Подсосенье </t>
  </si>
  <si>
    <t xml:space="preserve">Ремонт пешеходного мостика от дома 38 до дома 40 по ул. Советская, п. Новатор </t>
  </si>
  <si>
    <t>Устройство сценической площадки в п. Новатор</t>
  </si>
  <si>
    <t>Обустройство тротуара от улицы Советская до улицы Заречная в п. Валга</t>
  </si>
  <si>
    <t>Обустройство тротуара на ул. Боровой в п. Новатор</t>
  </si>
  <si>
    <t>Приобретение и установка дополнительных элементов на детские площадки в д. Чернево</t>
  </si>
  <si>
    <t>Создание танцевального пространства в малом зале МБУК ДКиС г.Красавино</t>
  </si>
  <si>
    <t>Приобретение спортивного инвентаря для МБУК ДКиС г.Красавино</t>
  </si>
  <si>
    <t>Приобретение фотооборудования для МБУК ДКиС г.Красавино</t>
  </si>
  <si>
    <t>Наружный ввод водопровода к жилому дому № 2 поселка Энергетик</t>
  </si>
  <si>
    <t>Благоустройство пешеходной зоны около дома № 35 по улице Парковая в с. Васильевское</t>
  </si>
  <si>
    <t>Благоустройство пешеходной зоны  около жилого дома № 43 по улице Центральная в с. Васильевское</t>
  </si>
  <si>
    <t>Благоустройство пешеходной зоны  около домов № 23,25,27,29,31А по улице Парковая в с. Васильевское</t>
  </si>
  <si>
    <t>Изготовление и установка сцены на территории городского парка г. Красавино</t>
  </si>
  <si>
    <t xml:space="preserve">Устройство контейнерных площадок для размещения твердых коммунальных отходов в г. Красавино </t>
  </si>
  <si>
    <t>Отсыпка пешеходной зоны общественной территории по улице Набережная между домами №№ 24а, 26б, 26в, 26а в г. Великий Устюг</t>
  </si>
  <si>
    <t>Установка мемориальных стендов участникам ВОВ в д. Лодейка</t>
  </si>
  <si>
    <t>Наружные сети водопровода к жилым домам по адресу: г. Великий Устюг, ул. Хабарова, 42, 40, 38, 36, 31, 35, 37, 39</t>
  </si>
  <si>
    <t>Наружные сети канализации к жилым домам по адресу: г. Великий Устюг, ул. Дежнева, д. 12, 14</t>
  </si>
  <si>
    <t>Приобретение и установка профессионального светового оборудования в концертном зале МБУ ДО «Великоустюгская ДШИ» по адресу: г. Великий Устюг Советский проспект д. 87</t>
  </si>
  <si>
    <t>Благоустройство территории по адресу: Советский пр., 81а, 81б в г. Великий Устюг Вологодской области</t>
  </si>
  <si>
    <t>Обустройство пожарного водоёма в                       г.Великий Устюг, в микрорайоне "Яиково"</t>
  </si>
  <si>
    <t>Обустройство детской площадки по адресу:                     г. Великий Устюг, Советский пр., д. 194а</t>
  </si>
  <si>
    <t>Устройство павильона для проведения общественных мероприятий в районе ул. Вокзальной в г. Красавино</t>
  </si>
  <si>
    <t xml:space="preserve">Устройство наружных сетей водоотведения к дому №31А по ул. Парковая, с. Васильевское  </t>
  </si>
  <si>
    <t>Приобретение контейнера для сбора твердых бытовых отходов объёмом 8 м³</t>
  </si>
  <si>
    <t>Приобретение контейнеров для сбора твердых коммунальных отходов объёмом 1,1 м³</t>
  </si>
  <si>
    <t xml:space="preserve">Установка колодца с пожарным гидрантом по 1-му Нагорному проезду в районе дома № 6 в городе  Великий Устюг  </t>
  </si>
  <si>
    <t>молодежь</t>
  </si>
  <si>
    <t>Приобретение оборудования для проведения стримов в МБУК «Великоустюгский культурно – досуговый центр» г. Великий Устюг</t>
  </si>
  <si>
    <t>Приобретение технического оборудования для МБУК «Великоустюгский культурно – досуговый центр» г. Великий Устюг</t>
  </si>
  <si>
    <t>Пошив костюмов для выступления детского образцового танцевального коллектива "Иллюзия"</t>
  </si>
  <si>
    <t>Обустройство пожарного водоема на ул. Кедровая в г. Красавино</t>
  </si>
  <si>
    <t>Благоустройство детской площадки около МКД по адресу: г. Великий Устюг, ул. Виноградова, д. 49</t>
  </si>
  <si>
    <t>Благоустройство пешеходной зоны по улице Неводчикова от дома № 25 с организацией до автобусной остановки в г. Великом Устюге</t>
  </si>
  <si>
    <t>Обустройство тротуара около дома по адресу: г. Великий Устюг, ул. Сахарова,  д. 23</t>
  </si>
  <si>
    <t>Уборка деревьев (4 берёз) по адресу: г. Великий Устюг, ул. 2-ая Пролетарская, д. 56</t>
  </si>
  <si>
    <t>Строительство сети доступа по технологии PON в д. Опалипсово</t>
  </si>
  <si>
    <t>Устройство искусственных противопожарных водоисточников в п. Новатор и д. Меденицыно</t>
  </si>
  <si>
    <t>Пошив костюмов для ансамбля «С песней по жизни» в дом культуры в п. Новатор</t>
  </si>
  <si>
    <t>Благоустройство детской игровой площадки на ул. Красавинская (микрорайон Борки) в г. Великий Устюг</t>
  </si>
  <si>
    <t>Установка информационного щита в сквере «Заводской» на ул. Шумилова в г. Великий Устюг</t>
  </si>
  <si>
    <t>Ремонт спортивного зала здания муниципального бюджетного учреждения культуры "Дом культуры и спорта г.Красавино"</t>
  </si>
  <si>
    <t>Устройство искусственного противопожарного  водоисточника в деревне Каликино</t>
  </si>
  <si>
    <t>Установка ограждения площадки в сквере «Заводской» на ул. Шумилова в г. Великий Устюг</t>
  </si>
  <si>
    <t>Установка воркаут-площадки в сквере «Заводской» на ул. Шумилова в г. Великий Устюг</t>
  </si>
  <si>
    <t>Спорт</t>
  </si>
  <si>
    <t>Благоустройство пешеходной зоны по улице Рабочая в районе дома № 50 в г. Великий Устюг</t>
  </si>
  <si>
    <t>Приобретение комплекта звуковой аппаратуры для МБУ «Спортивная школа Великоустюгского района» г. Великий Устюг, ул. Кузнецова, д.13Б</t>
  </si>
  <si>
    <t>Молодежь</t>
  </si>
  <si>
    <t xml:space="preserve">Изготовление баннера со стойкой для Дома культуры с.Васильевское  </t>
  </si>
  <si>
    <t xml:space="preserve">Обустройство тротуара у художественной школы по переулку Шилова в г.Великий Устюг </t>
  </si>
  <si>
    <t>Ремонт памятника воинам-землякам, погибшим в годы ВОВ, в деревне Юдино</t>
  </si>
  <si>
    <t>Обустройство детской площадки в д. Гузнищево ул. Речная</t>
  </si>
  <si>
    <t>Уборка деревьев по адресу: г.В,Устюг, пер.Шилова, рядом с домом № 2</t>
  </si>
  <si>
    <t>Приобретение прокатного инвентаря (лыжи, лыжные ботинки, коньки, крепление, лыжные палки) для МБУ «Спортивная школа Великоустюгского района» г. Великий Устюг, ул. Кузнецова, д.13Б</t>
  </si>
  <si>
    <t>Благоустройство общественной территории – сквера «Нагорный» в г. Великий Устюг</t>
  </si>
  <si>
    <t>Устройство детской площадки у домов № 25-27 в д. Бухинино</t>
  </si>
  <si>
    <t>Обустройство детской игровой площадки в д. Ишутино, ул. Семейная</t>
  </si>
  <si>
    <t>Приобретение контейнеров для сбора и накопления крупногабаритных и твердых коммунальных отходов в п. Новатор</t>
  </si>
  <si>
    <t>Благоустройство общественной территории в п. Кузино</t>
  </si>
  <si>
    <t>Приобретение дополнительного оборудования для детской площадки в п. Стрига</t>
  </si>
  <si>
    <t>Приобретение музыкального оборудования для клуба в д. Будрино</t>
  </si>
  <si>
    <t>Устройство пожарного водоема в д.Скорняково</t>
  </si>
  <si>
    <t>Установка беседки на детской площадке в д. Гузнищево, ул. Сосновая</t>
  </si>
  <si>
    <t>Устройство линии уличного освещения по адресу: г. Великий Устюг, ул. Энгельса,  д. 45 а</t>
  </si>
  <si>
    <t>Приобретение спортивного инвентаря для занятий лыжным спортом в г.Великий Устюг</t>
  </si>
  <si>
    <t>Приобретение оборудования для проведения соревнований и тренировок по пожарно - прикладному спорту в г.Великий Устюг</t>
  </si>
  <si>
    <t>Благоустройство территории сквера у молодёжного центра на ул. Гледенская в г. Великий Устюг (обустройство площадки перед сценой и проезда к сцене)</t>
  </si>
  <si>
    <t>Благоустройство территории сквера у молодёжного центра на ул. Гледенская в г. Великий Устюг (установка малых архитектурных форм, освещение и озеленение территории)</t>
  </si>
  <si>
    <t>Благоустройство территории сквера у молодёжного центра на ул. Гледенская в г. Великий Устюг (благоустройство пешеходных дорожек с освещением и озеленением)</t>
  </si>
  <si>
    <t>Приобретение скамеек и урн с элементами ковки для установки на центральных улицах города Великий Устюг</t>
  </si>
  <si>
    <t>Уборка аварийного зеленого насаждения (тополь) по адресу: г. Великий Устюг, ул. А. Угловского, д. 14</t>
  </si>
  <si>
    <t>Благоустройство пешеходной зоны с ул. Кузнецова к МБОУ «СОШ № 1 с углублённым изучением отдельных предметов»</t>
  </si>
  <si>
    <t>Озеленение сквера «Заводской» на улице Шумилова в г. Великий Устюг</t>
  </si>
  <si>
    <t>Присоединение освещения пешеходной зоны от ул. Гледенская до ул. Неводчикова к системе уличного освещения в г. Великий Устюг</t>
  </si>
  <si>
    <t>Благоустройство тротуара по улице Рабочая  от Советского проспекта до ул. А. Угловского (по четной стороне) в г. Великий Устюг</t>
  </si>
  <si>
    <t>Благоустройство пешеходной зоны около Васильевской школы</t>
  </si>
  <si>
    <t>Ремонт деревянного тротуара в д.Большая Синега</t>
  </si>
  <si>
    <t>Благоустройство тротуара по ул. Шалаурова от дома № 46 до дома № 54 в г. Великий Устюг</t>
  </si>
  <si>
    <t>Обустройство пешеходной зоны на пересечении ул.Маяковского и ул.Набережная в городе Великий Устюг</t>
  </si>
  <si>
    <t>Благоустройство тротуара по улице Шмидта от ул. Атласова до ул. Космонавтов (по нечетной стороне) в г. Великий Устюг</t>
  </si>
  <si>
    <t>Благоустройство тротуара по улице Шмидта от ул. Космонавтов до ул. Шалаурова (по нечетной стороне) в г. Великий Устюг</t>
  </si>
  <si>
    <t>Обустройство тротуара по ул. Красная от дома № 64 А до дома № 74 в г. Великий Устюг</t>
  </si>
  <si>
    <t>Устройство линии уличного освещения по адресу: г. Великий Устюг, ул. Дежнева,  д. 1</t>
  </si>
  <si>
    <t>Приобретение секционных кресел для Полдарского Дома культуры п. Полдарса</t>
  </si>
  <si>
    <t>«Приобретение прокатного инвентаря (лыжи, лыжные ботинки, коньки, крепления, лыжные палки) для МБУ «ФОК г. Красавино» г. Красавино Советский пр-кт д. 146</t>
  </si>
  <si>
    <t>Благоустройство памятника Герою России матросу Сергею Преминину в г. Красавино</t>
  </si>
  <si>
    <t>Обустройство контейнерных площадок в д. Коробейниково, п. Стрига, п. Энергетик, д. Золотавцево</t>
  </si>
  <si>
    <t>Устройство искусственного противопожарного водоисточника в д. Золотавцево</t>
  </si>
  <si>
    <t>Строительство сети доступа по технологии PON на ул. Маринино, Цветочная, Н.Кудрина в г. Великий Устюг</t>
  </si>
  <si>
    <t>Устройство линии уличного освещения               по адресу: г. Великий Устюг, пер. Лесников</t>
  </si>
  <si>
    <t>Установка светильников уличного освещения по адресу: г. Великий Устюг,            ул. Садовая, д. 5</t>
  </si>
  <si>
    <t>Устройство линии уличного освещения по адресу: г. Великий Устюг, 4-й проезд РМЗ в районе многоквартирных домов № 12, 14, 15</t>
  </si>
  <si>
    <t>Приобретение звукового  и светового оборудования для Полутовского клуба</t>
  </si>
  <si>
    <t>Обустройство тротуара по переулку Чехова г. Великий Устюг от ул. Рабочая до дома № 12</t>
  </si>
  <si>
    <t>Устройство линии уличного освещения по адресам: г. Великий Устюг, ул. Гледенская, д.81а, д. 81, ул. Неводчикова д. 42</t>
  </si>
  <si>
    <t>Благоустройство детской площадки по адресу: г. Великий Устюг, ул. Гледенская,    д. 81а</t>
  </si>
  <si>
    <t>Наружные сети водоснабжения и канализации к многоквартирному жилому дому по адресу: Вологодская область,                   г. Великий Устюг, ул. Нахимова,  д. 21</t>
  </si>
  <si>
    <t>Обустройство пешеходной зоны от улицы Песчаная до МБОУ Гимназия в г. Великий Устюг</t>
  </si>
  <si>
    <t>Устройство крытых контейнерных площадок и приобретение контейнеров для сбора твердых коммунальных отходов объёмом 1,1 м3 для МБУ «Спортивная школа Великоустюгского района» г. Великий Устюг, ул. Кузнецова, д.13Б</t>
  </si>
  <si>
    <t>Изготовление и установка контейнерных площадок на 1 и 2 контейнера для твёрдых коммунальных отходов</t>
  </si>
  <si>
    <t>Обустройство тротуара по ул. Сахарова от   дома № 53 до дома № 57 в г. Великий Устюг</t>
  </si>
  <si>
    <t>Перечень заявок  для участия в конкурсном отборе проекта «"Народный бюджет" на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</si>
</sst>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20"/>
      <color rgb="FFFF0000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2" fillId="0" borderId="0"/>
    <xf numFmtId="43" fontId="10" fillId="0" borderId="0" applyFont="0" applyFill="0" applyBorder="0" applyAlignment="0" applyProtection="0"/>
    <xf numFmtId="0" fontId="1" fillId="0" borderId="0"/>
  </cellStyleXfs>
  <cellXfs count="35">
    <xf numFmtId="0" fontId="0" fillId="0" borderId="0" xfId="0"/>
    <xf numFmtId="0" fontId="4" fillId="2" borderId="0" xfId="1" applyFont="1" applyFill="1"/>
    <xf numFmtId="0" fontId="6" fillId="2" borderId="0" xfId="1" applyFont="1" applyFill="1"/>
    <xf numFmtId="4" fontId="7" fillId="2" borderId="1" xfId="1" applyNumberFormat="1" applyFont="1" applyFill="1" applyBorder="1" applyAlignment="1">
      <alignment horizontal="left" wrapText="1"/>
    </xf>
    <xf numFmtId="1" fontId="7" fillId="2" borderId="1" xfId="1" applyNumberFormat="1" applyFont="1" applyFill="1" applyBorder="1" applyAlignment="1">
      <alignment horizontal="center" wrapText="1"/>
    </xf>
    <xf numFmtId="0" fontId="6" fillId="0" borderId="0" xfId="1" applyFont="1" applyFill="1"/>
    <xf numFmtId="0" fontId="8" fillId="2" borderId="0" xfId="1" applyFont="1" applyFill="1"/>
    <xf numFmtId="0" fontId="11" fillId="2" borderId="0" xfId="1" applyFont="1" applyFill="1"/>
    <xf numFmtId="0" fontId="6" fillId="2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43" fontId="7" fillId="2" borderId="1" xfId="3" applyFont="1" applyFill="1" applyBorder="1" applyAlignment="1">
      <alignment horizontal="right" wrapText="1"/>
    </xf>
    <xf numFmtId="0" fontId="7" fillId="2" borderId="1" xfId="1" applyFont="1" applyFill="1" applyBorder="1" applyAlignment="1">
      <alignment horizontal="left" wrapText="1"/>
    </xf>
    <xf numFmtId="43" fontId="7" fillId="2" borderId="1" xfId="3" applyFont="1" applyFill="1" applyBorder="1" applyAlignment="1" applyProtection="1">
      <alignment horizontal="right" wrapText="1"/>
      <protection locked="0"/>
    </xf>
    <xf numFmtId="0" fontId="6" fillId="3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/>
    </xf>
    <xf numFmtId="0" fontId="5" fillId="2" borderId="1" xfId="1" applyFont="1" applyFill="1" applyBorder="1" applyAlignment="1">
      <alignment horizontal="left" wrapText="1"/>
    </xf>
    <xf numFmtId="1" fontId="5" fillId="2" borderId="1" xfId="1" applyNumberFormat="1" applyFont="1" applyFill="1" applyBorder="1" applyAlignment="1">
      <alignment horizontal="center" wrapText="1"/>
    </xf>
    <xf numFmtId="43" fontId="5" fillId="2" borderId="1" xfId="3" applyFont="1" applyFill="1" applyBorder="1" applyAlignment="1">
      <alignment horizontal="right" wrapText="1"/>
    </xf>
    <xf numFmtId="1" fontId="9" fillId="2" borderId="1" xfId="1" applyNumberFormat="1" applyFont="1" applyFill="1" applyBorder="1" applyAlignment="1">
      <alignment horizontal="center" wrapText="1"/>
    </xf>
    <xf numFmtId="4" fontId="9" fillId="2" borderId="1" xfId="1" applyNumberFormat="1" applyFont="1" applyFill="1" applyBorder="1" applyAlignment="1">
      <alignment horizontal="left" wrapText="1"/>
    </xf>
    <xf numFmtId="43" fontId="9" fillId="2" borderId="1" xfId="3" applyFont="1" applyFill="1" applyBorder="1" applyAlignment="1">
      <alignment horizontal="right" wrapText="1"/>
    </xf>
    <xf numFmtId="0" fontId="9" fillId="2" borderId="1" xfId="1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 wrapText="1"/>
    </xf>
    <xf numFmtId="0" fontId="6" fillId="2" borderId="0" xfId="0" applyFont="1" applyFill="1" applyBorder="1"/>
    <xf numFmtId="0" fontId="7" fillId="2" borderId="1" xfId="2" applyFont="1" applyFill="1" applyBorder="1" applyAlignment="1" applyProtection="1">
      <alignment horizontal="left" wrapText="1"/>
      <protection locked="0"/>
    </xf>
    <xf numFmtId="0" fontId="7" fillId="2" borderId="1" xfId="0" applyNumberFormat="1" applyFont="1" applyFill="1" applyBorder="1" applyAlignment="1">
      <alignment horizontal="left" wrapText="1"/>
    </xf>
    <xf numFmtId="4" fontId="9" fillId="2" borderId="5" xfId="1" applyNumberFormat="1" applyFont="1" applyFill="1" applyBorder="1" applyAlignment="1">
      <alignment wrapText="1"/>
    </xf>
    <xf numFmtId="0" fontId="12" fillId="0" borderId="0" xfId="1" applyFont="1" applyFill="1" applyAlignment="1">
      <alignment horizontal="center" vertical="center"/>
    </xf>
    <xf numFmtId="0" fontId="6" fillId="3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3" xfId="2"/>
    <cellStyle name="Обычный 4" xfId="4"/>
    <cellStyle name="Финансовый" xfId="3" builtinId="3"/>
  </cellStyles>
  <dxfs count="0"/>
  <tableStyles count="0" defaultTableStyle="TableStyleMedium2" defaultPivotStyle="PivotStyleMedium9"/>
  <colors>
    <mruColors>
      <color rgb="FFFFDDFF"/>
      <color rgb="FFFFFF66"/>
      <color rgb="FFFFCCFF"/>
      <color rgb="FFFAA4AC"/>
      <color rgb="FF99FF66"/>
      <color rgb="FF9FFFFF"/>
      <color rgb="FF66FFFF"/>
      <color rgb="FFFFEFFF"/>
      <color rgb="FFFFE5FF"/>
      <color rgb="FFF2F0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222"/>
  <sheetViews>
    <sheetView tabSelected="1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140" sqref="L140"/>
    </sheetView>
  </sheetViews>
  <sheetFormatPr defaultRowHeight="26.25" x14ac:dyDescent="0.4"/>
  <cols>
    <col min="1" max="1" width="13.42578125" style="1" customWidth="1"/>
    <col min="2" max="2" width="9.28515625" style="1" customWidth="1"/>
    <col min="3" max="3" width="62.140625" style="1" customWidth="1"/>
    <col min="4" max="4" width="21.28515625" style="8" customWidth="1"/>
    <col min="5" max="5" width="21.85546875" style="8" customWidth="1"/>
    <col min="6" max="6" width="19.7109375" style="8" customWidth="1"/>
    <col min="7" max="7" width="17.5703125" style="8" customWidth="1"/>
    <col min="8" max="8" width="21.28515625" style="8" customWidth="1"/>
    <col min="9" max="16384" width="9.140625" style="1"/>
  </cols>
  <sheetData>
    <row r="1" spans="1:16" ht="24.75" customHeight="1" x14ac:dyDescent="0.4">
      <c r="A1" s="27" t="s">
        <v>233</v>
      </c>
      <c r="B1" s="27"/>
      <c r="C1" s="27"/>
      <c r="D1" s="27"/>
      <c r="E1" s="27"/>
      <c r="F1" s="27"/>
      <c r="G1" s="27"/>
      <c r="H1" s="27"/>
      <c r="I1" s="2"/>
      <c r="J1" s="2"/>
      <c r="K1" s="2"/>
      <c r="L1" s="2"/>
      <c r="M1" s="2"/>
      <c r="N1" s="2"/>
      <c r="O1" s="2"/>
      <c r="P1" s="2"/>
    </row>
    <row r="2" spans="1:16" ht="11.25" customHeight="1" x14ac:dyDescent="0.4">
      <c r="A2" s="5"/>
      <c r="B2" s="5"/>
      <c r="C2" s="5"/>
      <c r="E2" s="9"/>
      <c r="F2" s="9"/>
      <c r="G2" s="9"/>
      <c r="H2" s="9"/>
      <c r="I2" s="2"/>
      <c r="J2" s="2"/>
      <c r="K2" s="2"/>
      <c r="M2" s="2"/>
      <c r="N2" s="2"/>
      <c r="O2" s="2"/>
      <c r="P2" s="2"/>
    </row>
    <row r="3" spans="1:16" ht="18.75" customHeight="1" x14ac:dyDescent="0.4">
      <c r="A3" s="28" t="s">
        <v>24</v>
      </c>
      <c r="B3" s="28" t="s">
        <v>21</v>
      </c>
      <c r="C3" s="28" t="s">
        <v>0</v>
      </c>
      <c r="D3" s="32" t="s">
        <v>25</v>
      </c>
      <c r="E3" s="33"/>
      <c r="F3" s="33"/>
      <c r="G3" s="33"/>
      <c r="H3" s="34"/>
      <c r="I3" s="2"/>
      <c r="J3" s="2"/>
      <c r="K3" s="2"/>
      <c r="L3" s="2"/>
      <c r="M3" s="2"/>
      <c r="N3" s="2"/>
      <c r="O3" s="2"/>
      <c r="P3" s="2"/>
    </row>
    <row r="4" spans="1:16" ht="27.75" customHeight="1" x14ac:dyDescent="0.4">
      <c r="A4" s="28"/>
      <c r="B4" s="28"/>
      <c r="C4" s="28"/>
      <c r="D4" s="30" t="s">
        <v>26</v>
      </c>
      <c r="E4" s="28" t="s">
        <v>1</v>
      </c>
      <c r="F4" s="28"/>
      <c r="G4" s="28"/>
      <c r="H4" s="28"/>
      <c r="I4" s="2"/>
      <c r="J4" s="2"/>
      <c r="K4" s="2"/>
      <c r="L4" s="2"/>
      <c r="M4" s="2"/>
      <c r="N4" s="2"/>
      <c r="O4" s="2"/>
      <c r="P4" s="2"/>
    </row>
    <row r="5" spans="1:16" ht="68.25" customHeight="1" x14ac:dyDescent="0.4">
      <c r="A5" s="29"/>
      <c r="B5" s="28"/>
      <c r="C5" s="29"/>
      <c r="D5" s="31"/>
      <c r="E5" s="13" t="s">
        <v>2</v>
      </c>
      <c r="F5" s="13" t="s">
        <v>3</v>
      </c>
      <c r="G5" s="13" t="s">
        <v>4</v>
      </c>
      <c r="H5" s="13" t="s">
        <v>5</v>
      </c>
      <c r="I5" s="2"/>
      <c r="J5" s="2"/>
      <c r="K5" s="2"/>
      <c r="L5" s="2"/>
      <c r="M5" s="2"/>
      <c r="N5" s="2"/>
      <c r="O5" s="2"/>
      <c r="P5" s="2"/>
    </row>
    <row r="6" spans="1:16" x14ac:dyDescent="0.4">
      <c r="A6" s="15"/>
      <c r="B6" s="16">
        <v>65</v>
      </c>
      <c r="C6" s="15" t="s">
        <v>6</v>
      </c>
      <c r="D6" s="17"/>
      <c r="E6" s="17"/>
      <c r="F6" s="17"/>
      <c r="G6" s="17"/>
      <c r="H6" s="17"/>
      <c r="I6" s="2"/>
      <c r="J6" s="2"/>
      <c r="K6" s="2"/>
      <c r="L6" s="2"/>
      <c r="M6" s="2"/>
      <c r="N6" s="2"/>
      <c r="O6" s="2"/>
      <c r="P6" s="2"/>
    </row>
    <row r="7" spans="1:16" ht="39" x14ac:dyDescent="0.4">
      <c r="A7" s="3" t="s">
        <v>29</v>
      </c>
      <c r="B7" s="4">
        <v>1</v>
      </c>
      <c r="C7" s="3" t="s">
        <v>39</v>
      </c>
      <c r="D7" s="10">
        <f t="shared" ref="D7:D37" si="0">SUM(E7:H7)</f>
        <v>1520000</v>
      </c>
      <c r="E7" s="10">
        <v>288800</v>
      </c>
      <c r="F7" s="10">
        <v>167200</v>
      </c>
      <c r="G7" s="10">
        <v>0</v>
      </c>
      <c r="H7" s="10">
        <v>1064000</v>
      </c>
      <c r="I7" s="2"/>
      <c r="J7" s="2"/>
      <c r="K7" s="2"/>
      <c r="L7" s="2"/>
      <c r="M7" s="2"/>
      <c r="N7" s="2"/>
      <c r="O7" s="2"/>
      <c r="P7" s="2"/>
    </row>
    <row r="8" spans="1:16" s="7" customFormat="1" ht="39" x14ac:dyDescent="0.4">
      <c r="A8" s="3" t="s">
        <v>28</v>
      </c>
      <c r="B8" s="4">
        <v>2</v>
      </c>
      <c r="C8" s="3" t="s">
        <v>49</v>
      </c>
      <c r="D8" s="10">
        <f t="shared" si="0"/>
        <v>335960</v>
      </c>
      <c r="E8" s="10">
        <v>83654.039999999994</v>
      </c>
      <c r="F8" s="10">
        <v>17133.96</v>
      </c>
      <c r="G8" s="10"/>
      <c r="H8" s="10">
        <v>235172</v>
      </c>
      <c r="I8" s="6"/>
      <c r="J8" s="6"/>
      <c r="K8" s="6"/>
      <c r="L8" s="6"/>
      <c r="M8" s="6"/>
      <c r="N8" s="6"/>
      <c r="O8" s="6"/>
      <c r="P8" s="6"/>
    </row>
    <row r="9" spans="1:16" ht="57.75" x14ac:dyDescent="0.4">
      <c r="A9" s="3" t="s">
        <v>28</v>
      </c>
      <c r="B9" s="4">
        <v>3</v>
      </c>
      <c r="C9" s="3" t="s">
        <v>96</v>
      </c>
      <c r="D9" s="10">
        <f t="shared" si="0"/>
        <v>268488</v>
      </c>
      <c r="E9" s="10">
        <v>50207.26</v>
      </c>
      <c r="F9" s="10">
        <v>30339.14</v>
      </c>
      <c r="G9" s="10">
        <v>0</v>
      </c>
      <c r="H9" s="10">
        <v>187941.6</v>
      </c>
      <c r="I9" s="2"/>
      <c r="J9" s="2"/>
      <c r="K9" s="2"/>
      <c r="L9" s="2"/>
      <c r="M9" s="2"/>
      <c r="N9" s="2"/>
      <c r="O9" s="2"/>
      <c r="P9" s="2"/>
    </row>
    <row r="10" spans="1:16" ht="39" x14ac:dyDescent="0.4">
      <c r="A10" s="3" t="s">
        <v>28</v>
      </c>
      <c r="B10" s="4">
        <v>4</v>
      </c>
      <c r="C10" s="3" t="s">
        <v>93</v>
      </c>
      <c r="D10" s="10">
        <f t="shared" si="0"/>
        <v>346980</v>
      </c>
      <c r="E10" s="10">
        <v>86398.02</v>
      </c>
      <c r="F10" s="10">
        <v>17695.98</v>
      </c>
      <c r="G10" s="10">
        <v>0</v>
      </c>
      <c r="H10" s="10">
        <v>242886</v>
      </c>
      <c r="I10" s="2"/>
      <c r="J10" s="2"/>
      <c r="K10" s="2"/>
      <c r="L10" s="2"/>
      <c r="M10" s="2"/>
      <c r="N10" s="2"/>
      <c r="O10" s="2"/>
      <c r="P10" s="2"/>
    </row>
    <row r="11" spans="1:16" ht="39" x14ac:dyDescent="0.4">
      <c r="A11" s="3" t="s">
        <v>29</v>
      </c>
      <c r="B11" s="4">
        <v>5</v>
      </c>
      <c r="C11" s="3" t="s">
        <v>51</v>
      </c>
      <c r="D11" s="10">
        <f t="shared" si="0"/>
        <v>65000</v>
      </c>
      <c r="E11" s="10">
        <v>9750</v>
      </c>
      <c r="F11" s="10">
        <v>9750</v>
      </c>
      <c r="G11" s="10">
        <v>0</v>
      </c>
      <c r="H11" s="10">
        <v>45500</v>
      </c>
      <c r="I11" s="2"/>
      <c r="J11" s="2"/>
      <c r="K11" s="2"/>
      <c r="L11" s="2"/>
      <c r="M11" s="2"/>
      <c r="N11" s="2"/>
      <c r="O11" s="2"/>
      <c r="P11" s="2"/>
    </row>
    <row r="12" spans="1:16" ht="39" x14ac:dyDescent="0.4">
      <c r="A12" s="3" t="s">
        <v>29</v>
      </c>
      <c r="B12" s="4">
        <v>6</v>
      </c>
      <c r="C12" s="3" t="s">
        <v>52</v>
      </c>
      <c r="D12" s="10">
        <f t="shared" si="0"/>
        <v>145000</v>
      </c>
      <c r="E12" s="10">
        <v>29000</v>
      </c>
      <c r="F12" s="10">
        <v>14500</v>
      </c>
      <c r="G12" s="10">
        <v>0</v>
      </c>
      <c r="H12" s="10">
        <v>101500</v>
      </c>
      <c r="I12" s="2"/>
      <c r="J12" s="2"/>
      <c r="K12" s="2"/>
      <c r="L12" s="2"/>
      <c r="M12" s="2"/>
      <c r="N12" s="2"/>
      <c r="O12" s="2"/>
      <c r="P12" s="2"/>
    </row>
    <row r="13" spans="1:16" ht="39" x14ac:dyDescent="0.4">
      <c r="A13" s="3" t="s">
        <v>29</v>
      </c>
      <c r="B13" s="4">
        <v>7</v>
      </c>
      <c r="C13" s="3" t="s">
        <v>53</v>
      </c>
      <c r="D13" s="10">
        <f t="shared" si="0"/>
        <v>80000</v>
      </c>
      <c r="E13" s="10">
        <v>12000</v>
      </c>
      <c r="F13" s="10">
        <v>12000</v>
      </c>
      <c r="G13" s="10">
        <v>0</v>
      </c>
      <c r="H13" s="10">
        <v>56000</v>
      </c>
      <c r="I13" s="2"/>
      <c r="J13" s="2"/>
      <c r="K13" s="2"/>
      <c r="L13" s="2"/>
      <c r="M13" s="2"/>
      <c r="N13" s="2"/>
      <c r="O13" s="2"/>
      <c r="P13" s="2"/>
    </row>
    <row r="14" spans="1:16" ht="38.25" customHeight="1" x14ac:dyDescent="0.4">
      <c r="A14" s="3" t="s">
        <v>27</v>
      </c>
      <c r="B14" s="4">
        <v>8</v>
      </c>
      <c r="C14" s="3" t="s">
        <v>54</v>
      </c>
      <c r="D14" s="10">
        <f t="shared" si="0"/>
        <v>384898.8</v>
      </c>
      <c r="E14" s="10">
        <v>0</v>
      </c>
      <c r="F14" s="10">
        <v>77364.66</v>
      </c>
      <c r="G14" s="10">
        <v>38104.980000000003</v>
      </c>
      <c r="H14" s="10">
        <v>269429.15999999997</v>
      </c>
      <c r="I14" s="2"/>
      <c r="J14" s="2"/>
      <c r="K14" s="2"/>
      <c r="L14" s="2"/>
      <c r="M14" s="2"/>
      <c r="N14" s="2"/>
      <c r="O14" s="2"/>
      <c r="P14" s="2"/>
    </row>
    <row r="15" spans="1:16" ht="39" x14ac:dyDescent="0.4">
      <c r="A15" s="3" t="s">
        <v>29</v>
      </c>
      <c r="B15" s="4">
        <v>9</v>
      </c>
      <c r="C15" s="3" t="s">
        <v>55</v>
      </c>
      <c r="D15" s="10">
        <f t="shared" si="0"/>
        <v>79000</v>
      </c>
      <c r="E15" s="10">
        <v>11850</v>
      </c>
      <c r="F15" s="10">
        <v>11850</v>
      </c>
      <c r="G15" s="10">
        <v>0</v>
      </c>
      <c r="H15" s="10">
        <v>55300</v>
      </c>
      <c r="I15" s="2"/>
      <c r="J15" s="2"/>
      <c r="K15" s="2"/>
      <c r="L15" s="2"/>
      <c r="M15" s="2"/>
      <c r="N15" s="2"/>
      <c r="O15" s="2"/>
      <c r="P15" s="2"/>
    </row>
    <row r="16" spans="1:16" ht="39" x14ac:dyDescent="0.4">
      <c r="A16" s="3" t="s">
        <v>29</v>
      </c>
      <c r="B16" s="4">
        <v>10</v>
      </c>
      <c r="C16" s="3" t="s">
        <v>102</v>
      </c>
      <c r="D16" s="10">
        <f t="shared" si="0"/>
        <v>120000</v>
      </c>
      <c r="E16" s="10">
        <v>22680</v>
      </c>
      <c r="F16" s="10">
        <v>13320</v>
      </c>
      <c r="G16" s="10">
        <v>0</v>
      </c>
      <c r="H16" s="10">
        <v>84000</v>
      </c>
      <c r="I16" s="2"/>
      <c r="J16" s="2"/>
      <c r="K16" s="2"/>
      <c r="L16" s="2"/>
      <c r="M16" s="2"/>
      <c r="N16" s="2"/>
      <c r="O16" s="2"/>
      <c r="P16" s="2"/>
    </row>
    <row r="17" spans="1:16" ht="39" x14ac:dyDescent="0.4">
      <c r="A17" s="3" t="s">
        <v>29</v>
      </c>
      <c r="B17" s="4">
        <v>11</v>
      </c>
      <c r="C17" s="3" t="s">
        <v>103</v>
      </c>
      <c r="D17" s="10">
        <f t="shared" si="0"/>
        <v>100000</v>
      </c>
      <c r="E17" s="10">
        <v>18900</v>
      </c>
      <c r="F17" s="10">
        <v>11100</v>
      </c>
      <c r="G17" s="10">
        <v>0</v>
      </c>
      <c r="H17" s="10">
        <v>70000</v>
      </c>
      <c r="I17" s="2"/>
      <c r="J17" s="2"/>
      <c r="K17" s="2"/>
      <c r="L17" s="2"/>
      <c r="M17" s="2"/>
      <c r="N17" s="2"/>
      <c r="O17" s="2"/>
      <c r="P17" s="2"/>
    </row>
    <row r="18" spans="1:16" ht="57.75" x14ac:dyDescent="0.4">
      <c r="A18" s="3" t="s">
        <v>28</v>
      </c>
      <c r="B18" s="4">
        <v>12</v>
      </c>
      <c r="C18" s="3" t="s">
        <v>76</v>
      </c>
      <c r="D18" s="10">
        <f t="shared" si="0"/>
        <v>368510</v>
      </c>
      <c r="E18" s="10">
        <v>80703.69</v>
      </c>
      <c r="F18" s="10">
        <v>29849.31</v>
      </c>
      <c r="G18" s="10">
        <v>0</v>
      </c>
      <c r="H18" s="10">
        <v>257957</v>
      </c>
      <c r="I18" s="2"/>
      <c r="J18" s="2"/>
      <c r="K18" s="2"/>
      <c r="L18" s="2"/>
      <c r="M18" s="2"/>
      <c r="N18" s="2"/>
      <c r="O18" s="2"/>
      <c r="P18" s="2"/>
    </row>
    <row r="19" spans="1:16" ht="39" x14ac:dyDescent="0.4">
      <c r="A19" s="3" t="s">
        <v>29</v>
      </c>
      <c r="B19" s="4">
        <v>13</v>
      </c>
      <c r="C19" s="3" t="s">
        <v>77</v>
      </c>
      <c r="D19" s="10">
        <f t="shared" si="0"/>
        <v>308266.90000000002</v>
      </c>
      <c r="E19" s="10">
        <v>30826.68</v>
      </c>
      <c r="F19" s="10">
        <v>61653.36</v>
      </c>
      <c r="G19" s="10">
        <v>0</v>
      </c>
      <c r="H19" s="10">
        <v>215786.86</v>
      </c>
      <c r="I19" s="2"/>
      <c r="J19" s="2"/>
      <c r="K19" s="2"/>
      <c r="L19" s="2"/>
      <c r="M19" s="2"/>
      <c r="N19" s="2"/>
      <c r="O19" s="2"/>
      <c r="P19" s="2"/>
    </row>
    <row r="20" spans="1:16" ht="57.75" x14ac:dyDescent="0.4">
      <c r="A20" s="3" t="s">
        <v>28</v>
      </c>
      <c r="B20" s="4">
        <v>14</v>
      </c>
      <c r="C20" s="3" t="s">
        <v>85</v>
      </c>
      <c r="D20" s="10">
        <f t="shared" si="0"/>
        <v>404677</v>
      </c>
      <c r="E20" s="10">
        <v>100764.57</v>
      </c>
      <c r="F20" s="10">
        <v>20638.53</v>
      </c>
      <c r="G20" s="10">
        <v>0</v>
      </c>
      <c r="H20" s="10">
        <v>283273.90000000002</v>
      </c>
      <c r="I20" s="2"/>
      <c r="J20" s="2"/>
      <c r="K20" s="2"/>
      <c r="L20" s="2"/>
      <c r="M20" s="2"/>
      <c r="N20" s="2"/>
      <c r="O20" s="2"/>
      <c r="P20" s="2"/>
    </row>
    <row r="21" spans="1:16" ht="39" x14ac:dyDescent="0.4">
      <c r="A21" s="3" t="s">
        <v>28</v>
      </c>
      <c r="B21" s="4">
        <v>15</v>
      </c>
      <c r="C21" s="3" t="s">
        <v>86</v>
      </c>
      <c r="D21" s="10">
        <f t="shared" si="0"/>
        <v>749915</v>
      </c>
      <c r="E21" s="10">
        <v>164231.38</v>
      </c>
      <c r="F21" s="10">
        <v>60743.12</v>
      </c>
      <c r="G21" s="10">
        <v>0</v>
      </c>
      <c r="H21" s="10">
        <v>524940.5</v>
      </c>
      <c r="I21" s="2"/>
      <c r="J21" s="2"/>
      <c r="K21" s="2"/>
      <c r="L21" s="2"/>
      <c r="M21" s="2"/>
      <c r="N21" s="2"/>
      <c r="O21" s="2"/>
      <c r="P21" s="2"/>
    </row>
    <row r="22" spans="1:16" ht="39" x14ac:dyDescent="0.4">
      <c r="A22" s="3" t="s">
        <v>29</v>
      </c>
      <c r="B22" s="4">
        <v>16</v>
      </c>
      <c r="C22" s="3" t="s">
        <v>87</v>
      </c>
      <c r="D22" s="10">
        <f t="shared" si="0"/>
        <v>396500</v>
      </c>
      <c r="E22" s="10">
        <v>59475</v>
      </c>
      <c r="F22" s="10">
        <v>59475</v>
      </c>
      <c r="G22" s="10">
        <v>0</v>
      </c>
      <c r="H22" s="10">
        <v>277550</v>
      </c>
      <c r="I22" s="2"/>
      <c r="J22" s="2"/>
      <c r="K22" s="2"/>
      <c r="L22" s="2"/>
      <c r="M22" s="2"/>
      <c r="N22" s="2"/>
      <c r="O22" s="2"/>
      <c r="P22" s="2"/>
    </row>
    <row r="23" spans="1:16" ht="57.75" x14ac:dyDescent="0.4">
      <c r="A23" s="3" t="s">
        <v>29</v>
      </c>
      <c r="B23" s="4">
        <v>17</v>
      </c>
      <c r="C23" s="3" t="s">
        <v>89</v>
      </c>
      <c r="D23" s="10">
        <f t="shared" si="0"/>
        <v>600000</v>
      </c>
      <c r="E23" s="10">
        <v>147000</v>
      </c>
      <c r="F23" s="10">
        <v>33000</v>
      </c>
      <c r="G23" s="10">
        <v>0</v>
      </c>
      <c r="H23" s="10">
        <v>420000</v>
      </c>
      <c r="I23" s="2"/>
      <c r="J23" s="2"/>
      <c r="K23" s="2"/>
      <c r="L23" s="2"/>
      <c r="M23" s="2"/>
      <c r="N23" s="2"/>
      <c r="O23" s="2"/>
      <c r="P23" s="2"/>
    </row>
    <row r="24" spans="1:16" ht="39" x14ac:dyDescent="0.4">
      <c r="A24" s="3" t="s">
        <v>27</v>
      </c>
      <c r="B24" s="4">
        <v>18</v>
      </c>
      <c r="C24" s="3" t="s">
        <v>97</v>
      </c>
      <c r="D24" s="10">
        <f t="shared" si="0"/>
        <v>2518540.7999999998</v>
      </c>
      <c r="E24" s="10">
        <v>400447.99</v>
      </c>
      <c r="F24" s="10">
        <v>355114.25</v>
      </c>
      <c r="G24" s="10">
        <v>0</v>
      </c>
      <c r="H24" s="10">
        <v>1762978.56</v>
      </c>
      <c r="I24" s="2"/>
      <c r="J24" s="2"/>
      <c r="K24" s="2"/>
      <c r="L24" s="2"/>
      <c r="M24" s="2"/>
      <c r="N24" s="2"/>
      <c r="O24" s="2"/>
      <c r="P24" s="2"/>
    </row>
    <row r="25" spans="1:16" ht="57.75" x14ac:dyDescent="0.4">
      <c r="A25" s="3" t="s">
        <v>27</v>
      </c>
      <c r="B25" s="4">
        <v>19</v>
      </c>
      <c r="C25" s="3" t="s">
        <v>91</v>
      </c>
      <c r="D25" s="10">
        <f t="shared" si="0"/>
        <v>1341394.8</v>
      </c>
      <c r="E25" s="10">
        <v>293765.46000000002</v>
      </c>
      <c r="F25" s="10">
        <v>108652.98</v>
      </c>
      <c r="G25" s="10">
        <v>0</v>
      </c>
      <c r="H25" s="10">
        <v>938976.36</v>
      </c>
      <c r="I25" s="2"/>
      <c r="J25" s="2"/>
      <c r="K25" s="2"/>
      <c r="L25" s="2"/>
      <c r="M25" s="2"/>
      <c r="N25" s="2"/>
      <c r="O25" s="2"/>
      <c r="P25" s="2"/>
    </row>
    <row r="26" spans="1:16" ht="57.75" x14ac:dyDescent="0.4">
      <c r="A26" s="3" t="s">
        <v>27</v>
      </c>
      <c r="B26" s="4">
        <v>20</v>
      </c>
      <c r="C26" s="3" t="s">
        <v>147</v>
      </c>
      <c r="D26" s="10">
        <f t="shared" si="0"/>
        <v>2519102.4</v>
      </c>
      <c r="E26" s="10">
        <v>627256.5</v>
      </c>
      <c r="F26" s="10">
        <v>128474.22</v>
      </c>
      <c r="G26" s="10">
        <v>0</v>
      </c>
      <c r="H26" s="10">
        <v>1763371.68</v>
      </c>
      <c r="I26" s="2"/>
      <c r="J26" s="2"/>
      <c r="K26" s="2"/>
      <c r="L26" s="2"/>
      <c r="M26" s="2"/>
      <c r="N26" s="2"/>
      <c r="O26" s="2"/>
      <c r="P26" s="2"/>
    </row>
    <row r="27" spans="1:16" ht="39" x14ac:dyDescent="0.4">
      <c r="A27" s="3" t="s">
        <v>27</v>
      </c>
      <c r="B27" s="4">
        <v>21</v>
      </c>
      <c r="C27" s="3" t="s">
        <v>148</v>
      </c>
      <c r="D27" s="10">
        <f t="shared" si="0"/>
        <v>1199431.2</v>
      </c>
      <c r="E27" s="10">
        <v>226692.5</v>
      </c>
      <c r="F27" s="10">
        <v>133136.85999999999</v>
      </c>
      <c r="G27" s="10">
        <v>0</v>
      </c>
      <c r="H27" s="10">
        <v>839601.84</v>
      </c>
      <c r="I27" s="2"/>
      <c r="J27" s="2"/>
      <c r="K27" s="2"/>
      <c r="L27" s="2"/>
      <c r="M27" s="2"/>
      <c r="N27" s="2"/>
      <c r="O27" s="2"/>
      <c r="P27" s="2"/>
    </row>
    <row r="28" spans="1:16" ht="57.75" x14ac:dyDescent="0.4">
      <c r="A28" s="3" t="s">
        <v>44</v>
      </c>
      <c r="B28" s="4">
        <v>22</v>
      </c>
      <c r="C28" s="3" t="s">
        <v>151</v>
      </c>
      <c r="D28" s="10">
        <f t="shared" si="0"/>
        <v>153400</v>
      </c>
      <c r="E28" s="10">
        <v>33594.6</v>
      </c>
      <c r="F28" s="10">
        <v>12425.4</v>
      </c>
      <c r="G28" s="10">
        <v>0</v>
      </c>
      <c r="H28" s="10">
        <v>107380</v>
      </c>
      <c r="I28" s="2"/>
      <c r="J28" s="2"/>
      <c r="K28" s="2"/>
      <c r="L28" s="2"/>
      <c r="M28" s="2"/>
      <c r="N28" s="2"/>
      <c r="O28" s="2"/>
      <c r="P28" s="2"/>
    </row>
    <row r="29" spans="1:16" ht="57.75" x14ac:dyDescent="0.4">
      <c r="A29" s="3" t="s">
        <v>44</v>
      </c>
      <c r="B29" s="4">
        <v>23</v>
      </c>
      <c r="C29" s="3" t="s">
        <v>157</v>
      </c>
      <c r="D29" s="10">
        <f t="shared" si="0"/>
        <v>99297.600000000006</v>
      </c>
      <c r="E29" s="10">
        <v>21746.17</v>
      </c>
      <c r="F29" s="10">
        <v>8043.11</v>
      </c>
      <c r="G29" s="10">
        <v>0</v>
      </c>
      <c r="H29" s="10">
        <v>69508.320000000007</v>
      </c>
      <c r="I29" s="2"/>
      <c r="J29" s="2"/>
      <c r="K29" s="2"/>
      <c r="L29" s="2"/>
      <c r="M29" s="2"/>
      <c r="N29" s="2"/>
      <c r="O29" s="2"/>
      <c r="P29" s="2"/>
    </row>
    <row r="30" spans="1:16" ht="57.75" x14ac:dyDescent="0.4">
      <c r="A30" s="3" t="s">
        <v>29</v>
      </c>
      <c r="B30" s="4">
        <v>24</v>
      </c>
      <c r="C30" s="3" t="s">
        <v>145</v>
      </c>
      <c r="D30" s="10">
        <f t="shared" si="0"/>
        <v>726000</v>
      </c>
      <c r="E30" s="10">
        <v>156090</v>
      </c>
      <c r="F30" s="10">
        <v>61710</v>
      </c>
      <c r="G30" s="10">
        <v>0</v>
      </c>
      <c r="H30" s="10">
        <v>508200</v>
      </c>
      <c r="I30" s="2"/>
      <c r="J30" s="2"/>
      <c r="K30" s="2"/>
      <c r="L30" s="2"/>
      <c r="M30" s="2"/>
      <c r="N30" s="2"/>
      <c r="O30" s="2"/>
      <c r="P30" s="2"/>
    </row>
    <row r="31" spans="1:16" ht="57.75" x14ac:dyDescent="0.4">
      <c r="A31" s="3" t="s">
        <v>29</v>
      </c>
      <c r="B31" s="4">
        <v>25</v>
      </c>
      <c r="C31" s="3" t="s">
        <v>150</v>
      </c>
      <c r="D31" s="10">
        <f t="shared" si="0"/>
        <v>2095600</v>
      </c>
      <c r="E31" s="10">
        <v>521804.4</v>
      </c>
      <c r="F31" s="10">
        <v>106875.6</v>
      </c>
      <c r="G31" s="10">
        <v>0</v>
      </c>
      <c r="H31" s="10">
        <v>1466920</v>
      </c>
      <c r="I31" s="2"/>
      <c r="J31" s="2"/>
      <c r="K31" s="2"/>
      <c r="L31" s="2"/>
      <c r="M31" s="2"/>
      <c r="N31" s="2"/>
      <c r="O31" s="2"/>
      <c r="P31" s="2"/>
    </row>
    <row r="32" spans="1:16" ht="39" x14ac:dyDescent="0.4">
      <c r="A32" s="3" t="s">
        <v>29</v>
      </c>
      <c r="B32" s="4">
        <v>26</v>
      </c>
      <c r="C32" s="3" t="s">
        <v>152</v>
      </c>
      <c r="D32" s="10">
        <f t="shared" si="0"/>
        <v>1115614</v>
      </c>
      <c r="E32" s="10">
        <v>277787.89</v>
      </c>
      <c r="F32" s="10">
        <v>56896.31</v>
      </c>
      <c r="G32" s="10">
        <v>0</v>
      </c>
      <c r="H32" s="10">
        <v>780929.8</v>
      </c>
      <c r="I32" s="2"/>
      <c r="J32" s="2"/>
      <c r="K32" s="2"/>
      <c r="L32" s="2"/>
      <c r="M32" s="2"/>
      <c r="N32" s="2"/>
      <c r="O32" s="2"/>
      <c r="P32" s="2"/>
    </row>
    <row r="33" spans="1:16" ht="39" x14ac:dyDescent="0.4">
      <c r="A33" s="3" t="s">
        <v>30</v>
      </c>
      <c r="B33" s="4">
        <v>27</v>
      </c>
      <c r="C33" s="3" t="s">
        <v>155</v>
      </c>
      <c r="D33" s="10">
        <f t="shared" si="0"/>
        <v>72000</v>
      </c>
      <c r="E33" s="10">
        <v>17928</v>
      </c>
      <c r="F33" s="10">
        <v>3672</v>
      </c>
      <c r="G33" s="10">
        <v>0</v>
      </c>
      <c r="H33" s="10">
        <v>50400</v>
      </c>
      <c r="I33" s="2"/>
      <c r="J33" s="2"/>
      <c r="K33" s="2"/>
      <c r="L33" s="2"/>
      <c r="M33" s="2"/>
      <c r="N33" s="2"/>
      <c r="O33" s="2"/>
      <c r="P33" s="2"/>
    </row>
    <row r="34" spans="1:16" ht="39" x14ac:dyDescent="0.4">
      <c r="A34" s="3" t="s">
        <v>30</v>
      </c>
      <c r="B34" s="4">
        <v>28</v>
      </c>
      <c r="C34" s="3" t="s">
        <v>156</v>
      </c>
      <c r="D34" s="10">
        <f t="shared" si="0"/>
        <v>245000</v>
      </c>
      <c r="E34" s="10">
        <v>61005</v>
      </c>
      <c r="F34" s="10">
        <v>12495</v>
      </c>
      <c r="G34" s="10">
        <v>0</v>
      </c>
      <c r="H34" s="10">
        <v>171500</v>
      </c>
      <c r="I34" s="2"/>
      <c r="J34" s="2"/>
      <c r="K34" s="2"/>
      <c r="L34" s="2"/>
      <c r="M34" s="2"/>
      <c r="N34" s="2"/>
      <c r="O34" s="2"/>
      <c r="P34" s="2"/>
    </row>
    <row r="35" spans="1:16" ht="39.75" customHeight="1" x14ac:dyDescent="0.4">
      <c r="A35" s="3" t="s">
        <v>28</v>
      </c>
      <c r="B35" s="4">
        <v>29</v>
      </c>
      <c r="C35" s="3" t="s">
        <v>163</v>
      </c>
      <c r="D35" s="10">
        <f t="shared" si="0"/>
        <v>466378</v>
      </c>
      <c r="E35" s="10">
        <v>116128.12</v>
      </c>
      <c r="F35" s="10">
        <v>23785.279999999999</v>
      </c>
      <c r="G35" s="10">
        <v>0</v>
      </c>
      <c r="H35" s="10">
        <v>326464.59999999998</v>
      </c>
      <c r="I35" s="2"/>
      <c r="J35" s="2"/>
      <c r="K35" s="2"/>
      <c r="L35" s="2"/>
      <c r="M35" s="2"/>
      <c r="N35" s="2"/>
      <c r="O35" s="2"/>
      <c r="P35" s="2"/>
    </row>
    <row r="36" spans="1:16" ht="57.75" x14ac:dyDescent="0.4">
      <c r="A36" s="3" t="s">
        <v>29</v>
      </c>
      <c r="B36" s="4">
        <v>30</v>
      </c>
      <c r="C36" s="3" t="s">
        <v>164</v>
      </c>
      <c r="D36" s="10">
        <f t="shared" si="0"/>
        <v>350000</v>
      </c>
      <c r="E36" s="10">
        <v>87150</v>
      </c>
      <c r="F36" s="10">
        <v>17850</v>
      </c>
      <c r="G36" s="10">
        <v>0</v>
      </c>
      <c r="H36" s="10">
        <v>245000</v>
      </c>
      <c r="I36" s="2"/>
      <c r="J36" s="2"/>
      <c r="K36" s="2"/>
      <c r="L36" s="2"/>
      <c r="M36" s="2"/>
      <c r="N36" s="2"/>
      <c r="O36" s="2"/>
      <c r="P36" s="2"/>
    </row>
    <row r="37" spans="1:16" ht="39" x14ac:dyDescent="0.4">
      <c r="A37" s="3" t="s">
        <v>29</v>
      </c>
      <c r="B37" s="4">
        <v>31</v>
      </c>
      <c r="C37" s="3" t="s">
        <v>165</v>
      </c>
      <c r="D37" s="10">
        <f t="shared" si="0"/>
        <v>144000</v>
      </c>
      <c r="E37" s="10">
        <v>20016</v>
      </c>
      <c r="F37" s="10">
        <v>23184</v>
      </c>
      <c r="G37" s="10">
        <v>0</v>
      </c>
      <c r="H37" s="10">
        <v>100800</v>
      </c>
      <c r="I37" s="2"/>
      <c r="J37" s="2"/>
      <c r="K37" s="2"/>
      <c r="L37" s="2"/>
      <c r="M37" s="2"/>
      <c r="N37" s="2"/>
      <c r="O37" s="2"/>
      <c r="P37" s="2"/>
    </row>
    <row r="38" spans="1:16" ht="39" x14ac:dyDescent="0.4">
      <c r="A38" s="3" t="s">
        <v>29</v>
      </c>
      <c r="B38" s="4">
        <v>32</v>
      </c>
      <c r="C38" s="3" t="s">
        <v>166</v>
      </c>
      <c r="D38" s="10">
        <f t="shared" ref="D38:D71" si="1">SUM(E38:H38)</f>
        <v>65000</v>
      </c>
      <c r="E38" s="10">
        <v>6370</v>
      </c>
      <c r="F38" s="10">
        <v>13130</v>
      </c>
      <c r="G38" s="10">
        <v>0</v>
      </c>
      <c r="H38" s="10">
        <v>45500</v>
      </c>
      <c r="I38" s="2"/>
      <c r="J38" s="2"/>
      <c r="K38" s="2"/>
      <c r="L38" s="2"/>
      <c r="M38" s="2"/>
      <c r="N38" s="2"/>
      <c r="O38" s="2"/>
      <c r="P38" s="2"/>
    </row>
    <row r="39" spans="1:16" ht="57.75" x14ac:dyDescent="0.4">
      <c r="A39" s="3" t="s">
        <v>28</v>
      </c>
      <c r="B39" s="4">
        <v>33</v>
      </c>
      <c r="C39" s="3" t="s">
        <v>170</v>
      </c>
      <c r="D39" s="10">
        <f t="shared" si="1"/>
        <v>162521</v>
      </c>
      <c r="E39" s="10">
        <v>40467.730000000003</v>
      </c>
      <c r="F39" s="10">
        <v>8288.57</v>
      </c>
      <c r="G39" s="10">
        <v>0</v>
      </c>
      <c r="H39" s="10">
        <v>113764.7</v>
      </c>
      <c r="I39" s="2"/>
      <c r="J39" s="2"/>
      <c r="K39" s="2"/>
      <c r="L39" s="2"/>
      <c r="M39" s="2"/>
      <c r="N39" s="2"/>
      <c r="O39" s="2"/>
      <c r="P39" s="2"/>
    </row>
    <row r="40" spans="1:16" ht="39" x14ac:dyDescent="0.4">
      <c r="A40" s="3" t="s">
        <v>176</v>
      </c>
      <c r="B40" s="4">
        <v>34</v>
      </c>
      <c r="C40" s="3" t="s">
        <v>175</v>
      </c>
      <c r="D40" s="10">
        <f t="shared" si="1"/>
        <v>1000000</v>
      </c>
      <c r="E40" s="10">
        <v>249000</v>
      </c>
      <c r="F40" s="10">
        <v>51000</v>
      </c>
      <c r="G40" s="10">
        <v>0</v>
      </c>
      <c r="H40" s="10">
        <v>700000</v>
      </c>
      <c r="I40" s="2"/>
      <c r="J40" s="2"/>
      <c r="K40" s="2"/>
      <c r="L40" s="2"/>
      <c r="M40" s="2"/>
      <c r="N40" s="2"/>
      <c r="O40" s="2"/>
      <c r="P40" s="2"/>
    </row>
    <row r="41" spans="1:16" ht="39" x14ac:dyDescent="0.4">
      <c r="A41" s="3" t="s">
        <v>29</v>
      </c>
      <c r="B41" s="4">
        <v>35</v>
      </c>
      <c r="C41" s="3" t="s">
        <v>171</v>
      </c>
      <c r="D41" s="10">
        <f t="shared" si="1"/>
        <v>76600</v>
      </c>
      <c r="E41" s="10">
        <v>19073.400000000001</v>
      </c>
      <c r="F41" s="10">
        <v>3906.6</v>
      </c>
      <c r="G41" s="10">
        <v>0</v>
      </c>
      <c r="H41" s="10">
        <v>53620</v>
      </c>
      <c r="I41" s="2"/>
      <c r="J41" s="2"/>
      <c r="K41" s="2"/>
      <c r="L41" s="2"/>
      <c r="M41" s="2"/>
      <c r="N41" s="2"/>
      <c r="O41" s="2"/>
      <c r="P41" s="2"/>
    </row>
    <row r="42" spans="1:16" ht="39" x14ac:dyDescent="0.4">
      <c r="A42" s="3" t="s">
        <v>29</v>
      </c>
      <c r="B42" s="4">
        <v>36</v>
      </c>
      <c r="C42" s="3" t="s">
        <v>174</v>
      </c>
      <c r="D42" s="10">
        <f t="shared" si="1"/>
        <v>270000</v>
      </c>
      <c r="E42" s="10">
        <v>67230</v>
      </c>
      <c r="F42" s="10">
        <v>13770</v>
      </c>
      <c r="G42" s="10">
        <v>0</v>
      </c>
      <c r="H42" s="10">
        <v>189000</v>
      </c>
      <c r="I42" s="2"/>
      <c r="J42" s="2"/>
      <c r="K42" s="2"/>
      <c r="L42" s="2"/>
      <c r="M42" s="2"/>
      <c r="N42" s="2"/>
      <c r="O42" s="2"/>
      <c r="P42" s="2"/>
    </row>
    <row r="43" spans="1:16" ht="39" x14ac:dyDescent="0.4">
      <c r="A43" s="3" t="s">
        <v>29</v>
      </c>
      <c r="B43" s="4">
        <v>37</v>
      </c>
      <c r="C43" s="3" t="s">
        <v>177</v>
      </c>
      <c r="D43" s="10">
        <f t="shared" si="1"/>
        <v>144000</v>
      </c>
      <c r="E43" s="10">
        <v>27216</v>
      </c>
      <c r="F43" s="10">
        <v>15984</v>
      </c>
      <c r="G43" s="10">
        <v>0</v>
      </c>
      <c r="H43" s="10">
        <v>100800</v>
      </c>
      <c r="I43" s="2"/>
      <c r="J43" s="2"/>
      <c r="K43" s="2"/>
      <c r="L43" s="2"/>
      <c r="M43" s="2"/>
      <c r="N43" s="2"/>
      <c r="O43" s="2"/>
      <c r="P43" s="2"/>
    </row>
    <row r="44" spans="1:16" ht="39" x14ac:dyDescent="0.4">
      <c r="A44" s="3" t="s">
        <v>28</v>
      </c>
      <c r="B44" s="4">
        <v>38</v>
      </c>
      <c r="C44" s="3" t="s">
        <v>186</v>
      </c>
      <c r="D44" s="10">
        <f t="shared" si="1"/>
        <v>1940866.8</v>
      </c>
      <c r="E44" s="10">
        <v>483275.83</v>
      </c>
      <c r="F44" s="10">
        <v>98984.21</v>
      </c>
      <c r="G44" s="10">
        <v>0</v>
      </c>
      <c r="H44" s="10">
        <v>1358606.76</v>
      </c>
      <c r="I44" s="2"/>
      <c r="J44" s="2"/>
      <c r="K44" s="2"/>
      <c r="L44" s="2"/>
      <c r="M44" s="2"/>
      <c r="N44" s="2"/>
      <c r="O44" s="2"/>
      <c r="P44" s="2"/>
    </row>
    <row r="45" spans="1:16" ht="39" x14ac:dyDescent="0.4">
      <c r="A45" s="3" t="s">
        <v>29</v>
      </c>
      <c r="B45" s="4">
        <v>39</v>
      </c>
      <c r="C45" s="3" t="s">
        <v>213</v>
      </c>
      <c r="D45" s="10">
        <f t="shared" si="1"/>
        <v>2551800</v>
      </c>
      <c r="E45" s="10">
        <v>635398.19999999995</v>
      </c>
      <c r="F45" s="10">
        <v>130141.8</v>
      </c>
      <c r="G45" s="10">
        <v>0</v>
      </c>
      <c r="H45" s="10">
        <v>1786260</v>
      </c>
      <c r="I45" s="2"/>
      <c r="J45" s="2"/>
      <c r="K45" s="2"/>
      <c r="L45" s="2"/>
      <c r="M45" s="2"/>
      <c r="N45" s="2"/>
      <c r="O45" s="2"/>
      <c r="P45" s="2"/>
    </row>
    <row r="46" spans="1:16" ht="39" x14ac:dyDescent="0.4">
      <c r="A46" s="3" t="s">
        <v>29</v>
      </c>
      <c r="B46" s="4">
        <v>40</v>
      </c>
      <c r="C46" s="3" t="s">
        <v>195</v>
      </c>
      <c r="D46" s="10">
        <f t="shared" si="1"/>
        <v>314581</v>
      </c>
      <c r="E46" s="10">
        <v>43726.76</v>
      </c>
      <c r="F46" s="10">
        <v>50647.54</v>
      </c>
      <c r="G46" s="10">
        <v>0</v>
      </c>
      <c r="H46" s="10">
        <v>220206.7</v>
      </c>
      <c r="I46" s="2"/>
      <c r="J46" s="2"/>
      <c r="K46" s="2"/>
      <c r="L46" s="2"/>
      <c r="M46" s="2"/>
      <c r="N46" s="2"/>
      <c r="O46" s="2"/>
      <c r="P46" s="2"/>
    </row>
    <row r="47" spans="1:16" ht="57.75" x14ac:dyDescent="0.4">
      <c r="A47" s="3" t="s">
        <v>29</v>
      </c>
      <c r="B47" s="4">
        <v>41</v>
      </c>
      <c r="C47" s="3" t="s">
        <v>206</v>
      </c>
      <c r="D47" s="10">
        <f t="shared" si="1"/>
        <v>1945600</v>
      </c>
      <c r="E47" s="10">
        <v>484454.40000000002</v>
      </c>
      <c r="F47" s="10">
        <v>99225.600000000006</v>
      </c>
      <c r="G47" s="10">
        <v>0</v>
      </c>
      <c r="H47" s="10">
        <v>1361920</v>
      </c>
      <c r="I47" s="2"/>
      <c r="J47" s="2"/>
      <c r="K47" s="2"/>
      <c r="L47" s="2"/>
      <c r="M47" s="2"/>
      <c r="N47" s="2"/>
      <c r="O47" s="2"/>
      <c r="P47" s="2"/>
    </row>
    <row r="48" spans="1:16" ht="57.75" x14ac:dyDescent="0.4">
      <c r="A48" s="3" t="s">
        <v>29</v>
      </c>
      <c r="B48" s="4">
        <v>42</v>
      </c>
      <c r="C48" s="3" t="s">
        <v>211</v>
      </c>
      <c r="D48" s="10">
        <f t="shared" si="1"/>
        <v>537600</v>
      </c>
      <c r="E48" s="10">
        <v>133862.39999999999</v>
      </c>
      <c r="F48" s="10">
        <v>27417.599999999999</v>
      </c>
      <c r="G48" s="10">
        <v>0</v>
      </c>
      <c r="H48" s="10">
        <v>376320</v>
      </c>
      <c r="I48" s="2"/>
      <c r="J48" s="2"/>
      <c r="K48" s="2"/>
      <c r="L48" s="2"/>
      <c r="M48" s="2"/>
      <c r="N48" s="2"/>
      <c r="O48" s="2"/>
      <c r="P48" s="2"/>
    </row>
    <row r="49" spans="1:16" ht="57.75" x14ac:dyDescent="0.4">
      <c r="A49" s="3" t="s">
        <v>29</v>
      </c>
      <c r="B49" s="4">
        <v>43</v>
      </c>
      <c r="C49" s="3" t="s">
        <v>212</v>
      </c>
      <c r="D49" s="10">
        <f t="shared" si="1"/>
        <v>614400</v>
      </c>
      <c r="E49" s="10">
        <v>152985.60000000001</v>
      </c>
      <c r="F49" s="10">
        <v>31334.400000000001</v>
      </c>
      <c r="G49" s="10">
        <v>0</v>
      </c>
      <c r="H49" s="10">
        <v>430080</v>
      </c>
      <c r="I49" s="2"/>
      <c r="J49" s="2"/>
      <c r="K49" s="2"/>
      <c r="L49" s="2"/>
      <c r="M49" s="2"/>
      <c r="N49" s="2"/>
      <c r="O49" s="2"/>
      <c r="P49" s="2"/>
    </row>
    <row r="50" spans="1:16" ht="76.5" x14ac:dyDescent="0.4">
      <c r="A50" s="3" t="s">
        <v>28</v>
      </c>
      <c r="B50" s="4">
        <v>44</v>
      </c>
      <c r="C50" s="3" t="s">
        <v>198</v>
      </c>
      <c r="D50" s="10">
        <f t="shared" si="1"/>
        <v>2520000</v>
      </c>
      <c r="E50" s="10">
        <v>627480</v>
      </c>
      <c r="F50" s="10">
        <v>128520</v>
      </c>
      <c r="G50" s="10">
        <v>0</v>
      </c>
      <c r="H50" s="10">
        <v>1764000</v>
      </c>
      <c r="I50" s="2"/>
      <c r="J50" s="2"/>
      <c r="K50" s="2"/>
      <c r="L50" s="2"/>
      <c r="M50" s="2"/>
      <c r="N50" s="2"/>
      <c r="O50" s="2"/>
      <c r="P50" s="2"/>
    </row>
    <row r="51" spans="1:16" ht="76.5" x14ac:dyDescent="0.4">
      <c r="A51" s="3" t="s">
        <v>28</v>
      </c>
      <c r="B51" s="4">
        <v>45</v>
      </c>
      <c r="C51" s="3" t="s">
        <v>199</v>
      </c>
      <c r="D51" s="10">
        <f t="shared" si="1"/>
        <v>2563230</v>
      </c>
      <c r="E51" s="10">
        <v>638244.27</v>
      </c>
      <c r="F51" s="10">
        <v>130724.73</v>
      </c>
      <c r="G51" s="10">
        <v>0</v>
      </c>
      <c r="H51" s="10">
        <v>1794261</v>
      </c>
      <c r="I51" s="2"/>
      <c r="J51" s="2"/>
      <c r="K51" s="2"/>
      <c r="L51" s="2"/>
      <c r="M51" s="2"/>
      <c r="N51" s="2"/>
      <c r="O51" s="2"/>
      <c r="P51" s="2"/>
    </row>
    <row r="52" spans="1:16" ht="76.5" x14ac:dyDescent="0.4">
      <c r="A52" s="3" t="s">
        <v>28</v>
      </c>
      <c r="B52" s="4">
        <v>46</v>
      </c>
      <c r="C52" s="3" t="s">
        <v>200</v>
      </c>
      <c r="D52" s="10">
        <f t="shared" si="1"/>
        <v>2239050</v>
      </c>
      <c r="E52" s="10">
        <v>557523.44999999995</v>
      </c>
      <c r="F52" s="10">
        <v>114191.55</v>
      </c>
      <c r="G52" s="10">
        <v>0</v>
      </c>
      <c r="H52" s="10">
        <v>1567335</v>
      </c>
      <c r="I52" s="2"/>
      <c r="J52" s="2"/>
      <c r="K52" s="2"/>
      <c r="L52" s="2"/>
      <c r="M52" s="2"/>
      <c r="N52" s="2"/>
      <c r="O52" s="2"/>
      <c r="P52" s="2"/>
    </row>
    <row r="53" spans="1:16" ht="57.75" x14ac:dyDescent="0.4">
      <c r="A53" s="3" t="s">
        <v>29</v>
      </c>
      <c r="B53" s="4">
        <v>47</v>
      </c>
      <c r="C53" s="3" t="s">
        <v>201</v>
      </c>
      <c r="D53" s="10">
        <f t="shared" si="1"/>
        <v>238000</v>
      </c>
      <c r="E53" s="10">
        <v>59262</v>
      </c>
      <c r="F53" s="10">
        <v>12138</v>
      </c>
      <c r="G53" s="10">
        <v>0</v>
      </c>
      <c r="H53" s="10">
        <v>166600</v>
      </c>
      <c r="I53" s="2"/>
      <c r="J53" s="2"/>
      <c r="K53" s="2"/>
      <c r="L53" s="2"/>
      <c r="M53" s="2"/>
      <c r="N53" s="2"/>
      <c r="O53" s="2"/>
      <c r="P53" s="2"/>
    </row>
    <row r="54" spans="1:16" ht="57.75" x14ac:dyDescent="0.4">
      <c r="A54" s="3" t="s">
        <v>29</v>
      </c>
      <c r="B54" s="4">
        <v>48</v>
      </c>
      <c r="C54" s="3" t="s">
        <v>202</v>
      </c>
      <c r="D54" s="10">
        <f t="shared" si="1"/>
        <v>77000</v>
      </c>
      <c r="E54" s="10">
        <v>19173</v>
      </c>
      <c r="F54" s="10">
        <v>3927</v>
      </c>
      <c r="G54" s="10">
        <v>0</v>
      </c>
      <c r="H54" s="10">
        <v>53900</v>
      </c>
      <c r="I54" s="2"/>
      <c r="J54" s="2"/>
      <c r="K54" s="2"/>
      <c r="L54" s="2"/>
      <c r="M54" s="2"/>
      <c r="N54" s="2"/>
      <c r="O54" s="2"/>
      <c r="P54" s="2"/>
    </row>
    <row r="55" spans="1:16" ht="57.75" x14ac:dyDescent="0.4">
      <c r="A55" s="3" t="s">
        <v>29</v>
      </c>
      <c r="B55" s="4">
        <v>49</v>
      </c>
      <c r="C55" s="3" t="s">
        <v>203</v>
      </c>
      <c r="D55" s="10">
        <f t="shared" si="1"/>
        <v>884800</v>
      </c>
      <c r="E55" s="10">
        <v>220315.2</v>
      </c>
      <c r="F55" s="10">
        <v>45124.800000000003</v>
      </c>
      <c r="G55" s="10">
        <v>0</v>
      </c>
      <c r="H55" s="10">
        <v>619360</v>
      </c>
      <c r="I55" s="2"/>
      <c r="J55" s="2"/>
      <c r="K55" s="2"/>
      <c r="L55" s="2"/>
      <c r="M55" s="2"/>
      <c r="N55" s="2"/>
      <c r="O55" s="2"/>
      <c r="P55" s="2"/>
    </row>
    <row r="56" spans="1:16" ht="39" x14ac:dyDescent="0.4">
      <c r="A56" s="3" t="s">
        <v>29</v>
      </c>
      <c r="B56" s="4">
        <v>50</v>
      </c>
      <c r="C56" s="3" t="s">
        <v>204</v>
      </c>
      <c r="D56" s="10">
        <f t="shared" si="1"/>
        <v>691343.2</v>
      </c>
      <c r="E56" s="10">
        <v>172144.46</v>
      </c>
      <c r="F56" s="10">
        <v>35258.5</v>
      </c>
      <c r="G56" s="10">
        <v>0</v>
      </c>
      <c r="H56" s="10">
        <v>483940.24</v>
      </c>
      <c r="I56" s="2"/>
      <c r="J56" s="2"/>
      <c r="K56" s="2"/>
      <c r="L56" s="2"/>
      <c r="M56" s="2"/>
      <c r="N56" s="2"/>
      <c r="O56" s="2"/>
      <c r="P56" s="2"/>
    </row>
    <row r="57" spans="1:16" ht="57.75" x14ac:dyDescent="0.4">
      <c r="A57" s="3" t="s">
        <v>29</v>
      </c>
      <c r="B57" s="4">
        <v>51</v>
      </c>
      <c r="C57" s="3" t="s">
        <v>205</v>
      </c>
      <c r="D57" s="10">
        <f t="shared" si="1"/>
        <v>875844.5</v>
      </c>
      <c r="E57" s="10">
        <v>218085.28</v>
      </c>
      <c r="F57" s="10">
        <v>44668.07</v>
      </c>
      <c r="G57" s="10">
        <v>0</v>
      </c>
      <c r="H57" s="10">
        <v>613091.15</v>
      </c>
      <c r="I57" s="2"/>
      <c r="J57" s="2"/>
      <c r="K57" s="2"/>
      <c r="L57" s="2"/>
      <c r="M57" s="2"/>
      <c r="N57" s="2"/>
      <c r="O57" s="2"/>
      <c r="P57" s="2"/>
    </row>
    <row r="58" spans="1:16" ht="39" x14ac:dyDescent="0.4">
      <c r="A58" s="3" t="s">
        <v>29</v>
      </c>
      <c r="B58" s="4">
        <v>52</v>
      </c>
      <c r="C58" s="3" t="s">
        <v>214</v>
      </c>
      <c r="D58" s="10">
        <f t="shared" si="1"/>
        <v>169010.5</v>
      </c>
      <c r="E58" s="10">
        <v>42083.61</v>
      </c>
      <c r="F58" s="10">
        <v>8619.5400000000009</v>
      </c>
      <c r="G58" s="10">
        <v>0</v>
      </c>
      <c r="H58" s="10">
        <v>118307.35</v>
      </c>
      <c r="I58" s="2"/>
      <c r="J58" s="2"/>
      <c r="K58" s="2"/>
      <c r="L58" s="2"/>
      <c r="M58" s="2"/>
      <c r="N58" s="2"/>
      <c r="O58" s="2"/>
      <c r="P58" s="2"/>
    </row>
    <row r="59" spans="1:16" ht="39" x14ac:dyDescent="0.4">
      <c r="A59" s="3" t="s">
        <v>29</v>
      </c>
      <c r="B59" s="4">
        <v>53</v>
      </c>
      <c r="C59" s="3" t="s">
        <v>209</v>
      </c>
      <c r="D59" s="10">
        <f t="shared" si="1"/>
        <v>640000</v>
      </c>
      <c r="E59" s="10">
        <v>159360</v>
      </c>
      <c r="F59" s="10">
        <v>32640</v>
      </c>
      <c r="G59" s="10">
        <v>0</v>
      </c>
      <c r="H59" s="10">
        <v>448000</v>
      </c>
      <c r="I59" s="2"/>
      <c r="J59" s="2"/>
      <c r="K59" s="2"/>
      <c r="L59" s="2"/>
      <c r="M59" s="2"/>
      <c r="N59" s="2"/>
      <c r="O59" s="2"/>
      <c r="P59" s="2"/>
    </row>
    <row r="60" spans="1:16" ht="57.75" x14ac:dyDescent="0.4">
      <c r="A60" s="3" t="s">
        <v>29</v>
      </c>
      <c r="B60" s="4">
        <v>54</v>
      </c>
      <c r="C60" s="3" t="s">
        <v>210</v>
      </c>
      <c r="D60" s="10">
        <f t="shared" si="1"/>
        <v>425400</v>
      </c>
      <c r="E60" s="10">
        <v>78273.600000000006</v>
      </c>
      <c r="F60" s="10">
        <v>49346.400000000001</v>
      </c>
      <c r="G60" s="10">
        <v>0</v>
      </c>
      <c r="H60" s="10">
        <v>297780</v>
      </c>
      <c r="I60" s="2"/>
      <c r="J60" s="2"/>
      <c r="K60" s="2"/>
      <c r="L60" s="2"/>
      <c r="M60" s="2"/>
      <c r="N60" s="2"/>
      <c r="O60" s="2"/>
      <c r="P60" s="2"/>
    </row>
    <row r="61" spans="1:16" ht="39" x14ac:dyDescent="0.4">
      <c r="A61" s="3" t="s">
        <v>29</v>
      </c>
      <c r="B61" s="4">
        <v>55</v>
      </c>
      <c r="C61" s="3" t="s">
        <v>225</v>
      </c>
      <c r="D61" s="10">
        <f t="shared" si="1"/>
        <v>336000</v>
      </c>
      <c r="E61" s="10">
        <v>84000</v>
      </c>
      <c r="F61" s="10">
        <v>16800</v>
      </c>
      <c r="G61" s="10">
        <v>0</v>
      </c>
      <c r="H61" s="10">
        <v>235200</v>
      </c>
      <c r="I61" s="2"/>
      <c r="J61" s="2"/>
      <c r="K61" s="2"/>
      <c r="L61" s="2"/>
      <c r="M61" s="2"/>
      <c r="N61" s="2"/>
      <c r="O61" s="2"/>
      <c r="P61" s="2"/>
    </row>
    <row r="62" spans="1:16" ht="57.75" x14ac:dyDescent="0.4">
      <c r="A62" s="3" t="s">
        <v>50</v>
      </c>
      <c r="B62" s="4">
        <v>56</v>
      </c>
      <c r="C62" s="3" t="s">
        <v>220</v>
      </c>
      <c r="D62" s="10">
        <f t="shared" si="1"/>
        <v>456361.20000000007</v>
      </c>
      <c r="E62" s="10">
        <v>99943.1</v>
      </c>
      <c r="F62" s="10">
        <v>36965.26</v>
      </c>
      <c r="G62" s="10">
        <v>0</v>
      </c>
      <c r="H62" s="10">
        <v>319452.84000000003</v>
      </c>
      <c r="I62" s="2"/>
      <c r="J62" s="2"/>
      <c r="K62" s="2"/>
      <c r="L62" s="2"/>
      <c r="M62" s="2"/>
      <c r="N62" s="2"/>
      <c r="O62" s="2"/>
      <c r="P62" s="2"/>
    </row>
    <row r="63" spans="1:16" ht="57.75" x14ac:dyDescent="0.4">
      <c r="A63" s="3" t="s">
        <v>30</v>
      </c>
      <c r="B63" s="4">
        <v>57</v>
      </c>
      <c r="C63" s="3" t="s">
        <v>231</v>
      </c>
      <c r="D63" s="10">
        <f t="shared" si="1"/>
        <v>587500</v>
      </c>
      <c r="E63" s="10">
        <v>146287.5</v>
      </c>
      <c r="F63" s="10">
        <v>29962.5</v>
      </c>
      <c r="G63" s="10">
        <v>0</v>
      </c>
      <c r="H63" s="10">
        <v>411250</v>
      </c>
      <c r="I63" s="2"/>
      <c r="J63" s="2"/>
      <c r="K63" s="2"/>
      <c r="L63" s="2"/>
      <c r="M63" s="2"/>
      <c r="N63" s="2"/>
      <c r="O63" s="2"/>
      <c r="P63" s="2"/>
    </row>
    <row r="64" spans="1:16" ht="39" x14ac:dyDescent="0.4">
      <c r="A64" s="3" t="s">
        <v>29</v>
      </c>
      <c r="B64" s="4">
        <v>58</v>
      </c>
      <c r="C64" s="3" t="s">
        <v>232</v>
      </c>
      <c r="D64" s="10">
        <f t="shared" si="1"/>
        <v>528000</v>
      </c>
      <c r="E64" s="10">
        <v>108768</v>
      </c>
      <c r="F64" s="10">
        <v>49632</v>
      </c>
      <c r="G64" s="10">
        <v>0</v>
      </c>
      <c r="H64" s="10">
        <v>369600</v>
      </c>
      <c r="I64" s="2"/>
      <c r="J64" s="2"/>
      <c r="K64" s="2"/>
      <c r="L64" s="2"/>
      <c r="M64" s="2"/>
      <c r="N64" s="2"/>
      <c r="O64" s="2"/>
      <c r="P64" s="2"/>
    </row>
    <row r="65" spans="1:16" ht="39" x14ac:dyDescent="0.4">
      <c r="A65" s="3" t="s">
        <v>29</v>
      </c>
      <c r="B65" s="4">
        <v>59</v>
      </c>
      <c r="C65" s="3" t="s">
        <v>221</v>
      </c>
      <c r="D65" s="10">
        <f t="shared" si="1"/>
        <v>227752.4</v>
      </c>
      <c r="E65" s="10">
        <v>56710.35</v>
      </c>
      <c r="F65" s="10">
        <v>11615.37</v>
      </c>
      <c r="G65" s="10">
        <v>0</v>
      </c>
      <c r="H65" s="10">
        <v>159426.68</v>
      </c>
      <c r="I65" s="2"/>
      <c r="J65" s="2"/>
      <c r="K65" s="2"/>
      <c r="L65" s="2"/>
      <c r="M65" s="2"/>
      <c r="N65" s="2"/>
      <c r="O65" s="2"/>
      <c r="P65" s="2"/>
    </row>
    <row r="66" spans="1:16" ht="39" x14ac:dyDescent="0.4">
      <c r="A66" s="3" t="s">
        <v>29</v>
      </c>
      <c r="B66" s="4">
        <v>60</v>
      </c>
      <c r="C66" s="3" t="s">
        <v>222</v>
      </c>
      <c r="D66" s="10">
        <f t="shared" si="1"/>
        <v>33898</v>
      </c>
      <c r="E66" s="10">
        <v>8440.6</v>
      </c>
      <c r="F66" s="10">
        <v>1728.8</v>
      </c>
      <c r="G66" s="10">
        <v>0</v>
      </c>
      <c r="H66" s="10">
        <v>23728.6</v>
      </c>
      <c r="I66" s="2"/>
      <c r="J66" s="2"/>
      <c r="K66" s="2"/>
      <c r="L66" s="2"/>
      <c r="M66" s="2"/>
      <c r="N66" s="2"/>
      <c r="O66" s="2"/>
      <c r="P66" s="2"/>
    </row>
    <row r="67" spans="1:16" ht="57.75" x14ac:dyDescent="0.4">
      <c r="A67" s="3" t="s">
        <v>29</v>
      </c>
      <c r="B67" s="4">
        <v>61</v>
      </c>
      <c r="C67" s="3" t="s">
        <v>223</v>
      </c>
      <c r="D67" s="10">
        <f t="shared" si="1"/>
        <v>169634.8</v>
      </c>
      <c r="E67" s="10">
        <v>32060.98</v>
      </c>
      <c r="F67" s="10">
        <v>18829.46</v>
      </c>
      <c r="G67" s="10">
        <v>0</v>
      </c>
      <c r="H67" s="10">
        <v>118744.36</v>
      </c>
      <c r="I67" s="2"/>
      <c r="J67" s="2"/>
      <c r="K67" s="2"/>
      <c r="L67" s="2"/>
      <c r="M67" s="2"/>
      <c r="N67" s="2"/>
      <c r="O67" s="2"/>
      <c r="P67" s="2"/>
    </row>
    <row r="68" spans="1:16" ht="57.75" x14ac:dyDescent="0.4">
      <c r="A68" s="3" t="s">
        <v>29</v>
      </c>
      <c r="B68" s="4">
        <v>62</v>
      </c>
      <c r="C68" s="3" t="s">
        <v>226</v>
      </c>
      <c r="D68" s="10">
        <f t="shared" si="1"/>
        <v>145365.90000000002</v>
      </c>
      <c r="E68" s="10">
        <v>31835.13</v>
      </c>
      <c r="F68" s="10">
        <v>11774.64</v>
      </c>
      <c r="G68" s="10">
        <v>0</v>
      </c>
      <c r="H68" s="10">
        <v>101756.13</v>
      </c>
      <c r="I68" s="2"/>
      <c r="J68" s="2"/>
      <c r="K68" s="2"/>
      <c r="L68" s="2"/>
      <c r="M68" s="2"/>
      <c r="N68" s="2"/>
      <c r="O68" s="2"/>
      <c r="P68" s="2"/>
    </row>
    <row r="69" spans="1:16" ht="39" x14ac:dyDescent="0.4">
      <c r="A69" s="3" t="s">
        <v>28</v>
      </c>
      <c r="B69" s="4">
        <v>63</v>
      </c>
      <c r="C69" s="3" t="s">
        <v>227</v>
      </c>
      <c r="D69" s="10">
        <f t="shared" si="1"/>
        <v>871975</v>
      </c>
      <c r="E69" s="10">
        <v>190962.52</v>
      </c>
      <c r="F69" s="10">
        <v>70629.98</v>
      </c>
      <c r="G69" s="10">
        <v>0</v>
      </c>
      <c r="H69" s="10">
        <v>610382.5</v>
      </c>
      <c r="I69" s="2"/>
      <c r="J69" s="2"/>
      <c r="K69" s="2"/>
      <c r="L69" s="2"/>
      <c r="M69" s="2"/>
      <c r="N69" s="2"/>
      <c r="O69" s="2"/>
      <c r="P69" s="2"/>
    </row>
    <row r="70" spans="1:16" ht="76.5" x14ac:dyDescent="0.4">
      <c r="A70" s="3" t="s">
        <v>27</v>
      </c>
      <c r="B70" s="4">
        <v>64</v>
      </c>
      <c r="C70" s="3" t="s">
        <v>228</v>
      </c>
      <c r="D70" s="10">
        <f t="shared" si="1"/>
        <v>1034470</v>
      </c>
      <c r="E70" s="10">
        <v>195514.83</v>
      </c>
      <c r="F70" s="10">
        <v>114826.17</v>
      </c>
      <c r="G70" s="10">
        <v>0</v>
      </c>
      <c r="H70" s="10">
        <v>724129</v>
      </c>
      <c r="I70" s="2"/>
      <c r="J70" s="2"/>
      <c r="K70" s="2"/>
      <c r="L70" s="2"/>
      <c r="M70" s="2"/>
      <c r="N70" s="2"/>
      <c r="O70" s="2"/>
      <c r="P70" s="2"/>
    </row>
    <row r="71" spans="1:16" ht="39" x14ac:dyDescent="0.4">
      <c r="A71" s="3" t="s">
        <v>29</v>
      </c>
      <c r="B71" s="4">
        <v>65</v>
      </c>
      <c r="C71" s="3" t="s">
        <v>229</v>
      </c>
      <c r="D71" s="10">
        <f t="shared" si="1"/>
        <v>959723.8</v>
      </c>
      <c r="E71" s="10">
        <v>189065.59</v>
      </c>
      <c r="F71" s="10">
        <v>77737.63</v>
      </c>
      <c r="G71" s="10">
        <v>21113.919999999998</v>
      </c>
      <c r="H71" s="10">
        <v>671806.66</v>
      </c>
      <c r="I71" s="2"/>
      <c r="J71" s="2"/>
      <c r="K71" s="2"/>
      <c r="L71" s="2"/>
      <c r="M71" s="2"/>
      <c r="N71" s="2"/>
      <c r="O71" s="2"/>
      <c r="P71" s="2"/>
    </row>
    <row r="72" spans="1:16" x14ac:dyDescent="0.4">
      <c r="A72" s="3"/>
      <c r="B72" s="18">
        <v>21</v>
      </c>
      <c r="C72" s="19" t="s">
        <v>43</v>
      </c>
      <c r="D72" s="20"/>
      <c r="E72" s="20"/>
      <c r="F72" s="20"/>
      <c r="G72" s="20"/>
      <c r="H72" s="20"/>
      <c r="I72" s="2"/>
      <c r="J72" s="2"/>
      <c r="K72" s="2"/>
      <c r="L72" s="2"/>
      <c r="M72" s="2"/>
      <c r="N72" s="2"/>
      <c r="O72" s="2"/>
      <c r="P72" s="2"/>
    </row>
    <row r="73" spans="1:16" ht="95.25" x14ac:dyDescent="0.4">
      <c r="A73" s="3" t="s">
        <v>23</v>
      </c>
      <c r="B73" s="4">
        <v>1</v>
      </c>
      <c r="C73" s="3" t="s">
        <v>47</v>
      </c>
      <c r="D73" s="10">
        <f t="shared" ref="D73:D81" si="2">SUM(E73:H73)</f>
        <v>366388.4</v>
      </c>
      <c r="E73" s="10">
        <v>81597.100000000006</v>
      </c>
      <c r="F73" s="10">
        <v>18319.419999999998</v>
      </c>
      <c r="G73" s="10">
        <v>10000</v>
      </c>
      <c r="H73" s="10">
        <v>256471.88</v>
      </c>
      <c r="I73" s="2"/>
      <c r="J73" s="2"/>
      <c r="K73" s="2"/>
      <c r="L73" s="2"/>
      <c r="M73" s="2"/>
      <c r="N73" s="2"/>
      <c r="O73" s="2"/>
      <c r="P73" s="2"/>
    </row>
    <row r="74" spans="1:16" ht="57.75" x14ac:dyDescent="0.4">
      <c r="A74" s="3" t="s">
        <v>23</v>
      </c>
      <c r="B74" s="4">
        <v>2</v>
      </c>
      <c r="C74" s="3" t="s">
        <v>48</v>
      </c>
      <c r="D74" s="10">
        <f t="shared" si="2"/>
        <v>1019298</v>
      </c>
      <c r="E74" s="10">
        <v>254824.5</v>
      </c>
      <c r="F74" s="10">
        <v>50964.9</v>
      </c>
      <c r="G74" s="10"/>
      <c r="H74" s="10">
        <v>713508.6</v>
      </c>
      <c r="I74" s="2"/>
      <c r="J74" s="2"/>
      <c r="K74" s="2"/>
      <c r="L74" s="2"/>
      <c r="M74" s="2"/>
      <c r="N74" s="2"/>
      <c r="O74" s="2"/>
      <c r="P74" s="2"/>
    </row>
    <row r="75" spans="1:16" ht="57.75" x14ac:dyDescent="0.4">
      <c r="A75" s="3" t="s">
        <v>23</v>
      </c>
      <c r="B75" s="4">
        <v>3</v>
      </c>
      <c r="C75" s="3" t="s">
        <v>84</v>
      </c>
      <c r="D75" s="10">
        <f t="shared" si="2"/>
        <v>377430</v>
      </c>
      <c r="E75" s="10">
        <v>94357.5</v>
      </c>
      <c r="F75" s="10">
        <v>18871.5</v>
      </c>
      <c r="G75" s="10">
        <v>0</v>
      </c>
      <c r="H75" s="10">
        <v>264201</v>
      </c>
      <c r="I75" s="2"/>
      <c r="J75" s="2"/>
      <c r="K75" s="2"/>
      <c r="L75" s="2"/>
      <c r="M75" s="2"/>
      <c r="N75" s="2"/>
      <c r="O75" s="2"/>
      <c r="P75" s="2"/>
    </row>
    <row r="76" spans="1:16" ht="39" x14ac:dyDescent="0.4">
      <c r="A76" s="3" t="s">
        <v>29</v>
      </c>
      <c r="B76" s="4">
        <v>4</v>
      </c>
      <c r="C76" s="3" t="s">
        <v>184</v>
      </c>
      <c r="D76" s="10">
        <f t="shared" si="2"/>
        <v>58000</v>
      </c>
      <c r="E76" s="10">
        <v>14500</v>
      </c>
      <c r="F76" s="10">
        <v>2900</v>
      </c>
      <c r="G76" s="10"/>
      <c r="H76" s="10">
        <v>40600</v>
      </c>
      <c r="I76" s="2"/>
      <c r="J76" s="2"/>
      <c r="K76" s="2"/>
      <c r="L76" s="2"/>
      <c r="M76" s="2"/>
      <c r="N76" s="2"/>
      <c r="O76" s="2"/>
      <c r="P76" s="2"/>
    </row>
    <row r="77" spans="1:16" ht="57.75" x14ac:dyDescent="0.4">
      <c r="A77" s="3" t="s">
        <v>23</v>
      </c>
      <c r="B77" s="4">
        <v>5</v>
      </c>
      <c r="C77" s="3" t="s">
        <v>118</v>
      </c>
      <c r="D77" s="10">
        <f t="shared" si="2"/>
        <v>427342</v>
      </c>
      <c r="E77" s="10">
        <v>106835.5</v>
      </c>
      <c r="F77" s="10">
        <v>21367.1</v>
      </c>
      <c r="G77" s="10">
        <v>0</v>
      </c>
      <c r="H77" s="10">
        <v>299139.40000000002</v>
      </c>
      <c r="I77" s="2"/>
      <c r="J77" s="2"/>
      <c r="K77" s="2"/>
      <c r="L77" s="2"/>
      <c r="M77" s="2"/>
      <c r="N77" s="2"/>
      <c r="O77" s="2"/>
      <c r="P77" s="2"/>
    </row>
    <row r="78" spans="1:16" ht="95.25" x14ac:dyDescent="0.4">
      <c r="A78" s="3" t="s">
        <v>23</v>
      </c>
      <c r="B78" s="4">
        <v>6</v>
      </c>
      <c r="C78" s="3" t="s">
        <v>119</v>
      </c>
      <c r="D78" s="10">
        <f t="shared" si="2"/>
        <v>229631</v>
      </c>
      <c r="E78" s="10">
        <v>57407.75</v>
      </c>
      <c r="F78" s="10">
        <v>11481.55</v>
      </c>
      <c r="G78" s="10">
        <v>0</v>
      </c>
      <c r="H78" s="10">
        <v>160741.70000000001</v>
      </c>
      <c r="I78" s="2"/>
      <c r="J78" s="2"/>
      <c r="K78" s="2"/>
      <c r="L78" s="2"/>
      <c r="M78" s="2"/>
      <c r="N78" s="2"/>
      <c r="O78" s="2"/>
      <c r="P78" s="2"/>
    </row>
    <row r="79" spans="1:16" ht="39" x14ac:dyDescent="0.4">
      <c r="A79" s="3" t="s">
        <v>23</v>
      </c>
      <c r="B79" s="4">
        <v>7</v>
      </c>
      <c r="C79" s="3" t="s">
        <v>136</v>
      </c>
      <c r="D79" s="10">
        <f t="shared" si="2"/>
        <v>294400</v>
      </c>
      <c r="E79" s="10">
        <v>70656</v>
      </c>
      <c r="F79" s="10">
        <v>17664</v>
      </c>
      <c r="G79" s="10">
        <v>0</v>
      </c>
      <c r="H79" s="10">
        <v>206080</v>
      </c>
      <c r="I79" s="2"/>
      <c r="J79" s="2"/>
      <c r="K79" s="2"/>
      <c r="L79" s="2"/>
      <c r="M79" s="2"/>
      <c r="N79" s="2"/>
      <c r="O79" s="2"/>
      <c r="P79" s="2"/>
    </row>
    <row r="80" spans="1:16" ht="57.75" x14ac:dyDescent="0.4">
      <c r="A80" s="3" t="s">
        <v>23</v>
      </c>
      <c r="B80" s="4">
        <v>8</v>
      </c>
      <c r="C80" s="3" t="s">
        <v>172</v>
      </c>
      <c r="D80" s="10">
        <f t="shared" si="2"/>
        <v>1999000</v>
      </c>
      <c r="E80" s="10">
        <v>479760</v>
      </c>
      <c r="F80" s="10">
        <v>119940</v>
      </c>
      <c r="G80" s="10">
        <v>0</v>
      </c>
      <c r="H80" s="10">
        <v>1399300</v>
      </c>
      <c r="I80" s="2"/>
      <c r="J80" s="2"/>
      <c r="K80" s="2"/>
      <c r="L80" s="2"/>
      <c r="M80" s="2"/>
      <c r="N80" s="2"/>
      <c r="O80" s="2"/>
      <c r="P80" s="2"/>
    </row>
    <row r="81" spans="1:16" ht="39" x14ac:dyDescent="0.4">
      <c r="A81" s="3" t="s">
        <v>23</v>
      </c>
      <c r="B81" s="4">
        <v>9</v>
      </c>
      <c r="C81" s="3" t="s">
        <v>137</v>
      </c>
      <c r="D81" s="10">
        <f t="shared" si="2"/>
        <v>870051</v>
      </c>
      <c r="E81" s="10">
        <v>208812.24</v>
      </c>
      <c r="F81" s="10">
        <v>52203.06</v>
      </c>
      <c r="G81" s="10">
        <v>0</v>
      </c>
      <c r="H81" s="10">
        <v>609035.69999999995</v>
      </c>
      <c r="I81" s="2"/>
      <c r="J81" s="2"/>
      <c r="K81" s="2"/>
      <c r="L81" s="2"/>
      <c r="M81" s="2"/>
      <c r="N81" s="2"/>
      <c r="O81" s="2"/>
      <c r="P81" s="2"/>
    </row>
    <row r="82" spans="1:16" ht="39" x14ac:dyDescent="0.4">
      <c r="A82" s="3" t="s">
        <v>23</v>
      </c>
      <c r="B82" s="4">
        <v>10</v>
      </c>
      <c r="C82" s="3" t="s">
        <v>138</v>
      </c>
      <c r="D82" s="10">
        <v>156896</v>
      </c>
      <c r="E82" s="10">
        <v>37655.040000000001</v>
      </c>
      <c r="F82" s="10">
        <v>9413.76</v>
      </c>
      <c r="G82" s="10">
        <v>0</v>
      </c>
      <c r="H82" s="10">
        <v>109827.2</v>
      </c>
      <c r="I82" s="2"/>
      <c r="J82" s="2"/>
      <c r="K82" s="2"/>
      <c r="L82" s="2"/>
      <c r="M82" s="2"/>
      <c r="N82" s="2"/>
      <c r="O82" s="2"/>
      <c r="P82" s="2"/>
    </row>
    <row r="83" spans="1:16" ht="76.5" x14ac:dyDescent="0.4">
      <c r="A83" s="3" t="s">
        <v>23</v>
      </c>
      <c r="B83" s="4">
        <v>11</v>
      </c>
      <c r="C83" s="3" t="s">
        <v>149</v>
      </c>
      <c r="D83" s="10">
        <f>SUM(E83:H83)</f>
        <v>376430</v>
      </c>
      <c r="E83" s="10">
        <v>94107.5</v>
      </c>
      <c r="F83" s="10">
        <v>18821.5</v>
      </c>
      <c r="G83" s="10">
        <v>0</v>
      </c>
      <c r="H83" s="10">
        <v>263501</v>
      </c>
      <c r="I83" s="2"/>
      <c r="J83" s="2"/>
      <c r="K83" s="2"/>
      <c r="L83" s="2"/>
      <c r="M83" s="2"/>
      <c r="N83" s="2"/>
      <c r="O83" s="2"/>
      <c r="P83" s="2"/>
    </row>
    <row r="84" spans="1:16" ht="57.75" x14ac:dyDescent="0.4">
      <c r="A84" s="3" t="s">
        <v>158</v>
      </c>
      <c r="B84" s="4">
        <v>12</v>
      </c>
      <c r="C84" s="3" t="s">
        <v>159</v>
      </c>
      <c r="D84" s="10">
        <f>SUM(E84:H84)</f>
        <v>600000</v>
      </c>
      <c r="E84" s="10">
        <v>150000</v>
      </c>
      <c r="F84" s="10">
        <v>30000</v>
      </c>
      <c r="G84" s="10">
        <v>0</v>
      </c>
      <c r="H84" s="10">
        <v>420000</v>
      </c>
      <c r="I84" s="2"/>
      <c r="J84" s="2"/>
      <c r="K84" s="2"/>
      <c r="L84" s="2"/>
      <c r="M84" s="2"/>
      <c r="N84" s="2"/>
      <c r="O84" s="2"/>
      <c r="P84" s="2"/>
    </row>
    <row r="85" spans="1:16" ht="57.75" x14ac:dyDescent="0.4">
      <c r="A85" s="3" t="s">
        <v>158</v>
      </c>
      <c r="B85" s="4">
        <v>13</v>
      </c>
      <c r="C85" s="3" t="s">
        <v>160</v>
      </c>
      <c r="D85" s="10">
        <f>SUM(E85:H85)</f>
        <v>600000</v>
      </c>
      <c r="E85" s="10">
        <v>150000</v>
      </c>
      <c r="F85" s="10">
        <v>30000</v>
      </c>
      <c r="G85" s="10">
        <v>0</v>
      </c>
      <c r="H85" s="10">
        <v>420000</v>
      </c>
      <c r="I85" s="2"/>
      <c r="J85" s="2"/>
      <c r="K85" s="2"/>
      <c r="L85" s="2"/>
      <c r="M85" s="2"/>
      <c r="N85" s="2"/>
      <c r="O85" s="2"/>
      <c r="P85" s="2"/>
    </row>
    <row r="86" spans="1:16" ht="39" x14ac:dyDescent="0.4">
      <c r="A86" s="3" t="s">
        <v>23</v>
      </c>
      <c r="B86" s="4">
        <v>14</v>
      </c>
      <c r="C86" s="3" t="s">
        <v>161</v>
      </c>
      <c r="D86" s="10">
        <v>701720</v>
      </c>
      <c r="E86" s="10">
        <v>175430</v>
      </c>
      <c r="F86" s="10">
        <v>35086</v>
      </c>
      <c r="G86" s="10">
        <v>0</v>
      </c>
      <c r="H86" s="10">
        <v>491204</v>
      </c>
      <c r="I86" s="2"/>
      <c r="J86" s="2"/>
      <c r="K86" s="2"/>
      <c r="L86" s="2"/>
      <c r="M86" s="2"/>
      <c r="N86" s="2"/>
      <c r="O86" s="2"/>
      <c r="P86" s="2"/>
    </row>
    <row r="87" spans="1:16" ht="57.75" x14ac:dyDescent="0.4">
      <c r="A87" s="3" t="s">
        <v>176</v>
      </c>
      <c r="B87" s="4">
        <v>15</v>
      </c>
      <c r="C87" s="3" t="s">
        <v>178</v>
      </c>
      <c r="D87" s="10">
        <f t="shared" ref="D87:D93" si="3">SUM(E87:H87)</f>
        <v>629730</v>
      </c>
      <c r="E87" s="10">
        <v>157432.5</v>
      </c>
      <c r="F87" s="10">
        <v>31486.5</v>
      </c>
      <c r="G87" s="10">
        <v>0</v>
      </c>
      <c r="H87" s="10">
        <v>440811</v>
      </c>
      <c r="I87" s="2"/>
      <c r="J87" s="2"/>
      <c r="K87" s="2"/>
      <c r="L87" s="2"/>
      <c r="M87" s="2"/>
      <c r="N87" s="2"/>
      <c r="O87" s="2"/>
      <c r="P87" s="2"/>
    </row>
    <row r="88" spans="1:16" ht="39" x14ac:dyDescent="0.4">
      <c r="A88" s="3" t="s">
        <v>29</v>
      </c>
      <c r="B88" s="4">
        <v>16</v>
      </c>
      <c r="C88" s="3" t="s">
        <v>181</v>
      </c>
      <c r="D88" s="10">
        <f t="shared" si="3"/>
        <v>152639</v>
      </c>
      <c r="E88" s="10">
        <v>32054.19</v>
      </c>
      <c r="F88" s="10">
        <v>13737.51</v>
      </c>
      <c r="G88" s="10">
        <v>0</v>
      </c>
      <c r="H88" s="10">
        <v>106847.3</v>
      </c>
      <c r="I88" s="2"/>
      <c r="J88" s="2"/>
      <c r="K88" s="2"/>
      <c r="L88" s="2"/>
      <c r="M88" s="2"/>
      <c r="N88" s="2"/>
      <c r="O88" s="2"/>
      <c r="P88" s="2"/>
    </row>
    <row r="89" spans="1:16" ht="95.25" x14ac:dyDescent="0.4">
      <c r="A89" s="3" t="s">
        <v>176</v>
      </c>
      <c r="B89" s="4">
        <v>17</v>
      </c>
      <c r="C89" s="3" t="s">
        <v>185</v>
      </c>
      <c r="D89" s="10">
        <f t="shared" si="3"/>
        <v>611155</v>
      </c>
      <c r="E89" s="10">
        <v>152788.75</v>
      </c>
      <c r="F89" s="10">
        <v>30557.75</v>
      </c>
      <c r="G89" s="10">
        <v>0</v>
      </c>
      <c r="H89" s="10">
        <v>427808.5</v>
      </c>
      <c r="I89" s="2"/>
      <c r="J89" s="2"/>
      <c r="K89" s="2"/>
      <c r="L89" s="2"/>
      <c r="M89" s="2"/>
      <c r="N89" s="2"/>
      <c r="O89" s="2"/>
      <c r="P89" s="2"/>
    </row>
    <row r="90" spans="1:16" ht="39" x14ac:dyDescent="0.4">
      <c r="A90" s="3" t="s">
        <v>176</v>
      </c>
      <c r="B90" s="4">
        <v>18</v>
      </c>
      <c r="C90" s="3" t="s">
        <v>196</v>
      </c>
      <c r="D90" s="10">
        <f t="shared" si="3"/>
        <v>280000</v>
      </c>
      <c r="E90" s="10">
        <v>70000</v>
      </c>
      <c r="F90" s="10">
        <v>14000</v>
      </c>
      <c r="G90" s="10">
        <v>0</v>
      </c>
      <c r="H90" s="10">
        <v>196000</v>
      </c>
      <c r="I90" s="2"/>
      <c r="J90" s="2"/>
      <c r="K90" s="2"/>
      <c r="L90" s="2"/>
      <c r="M90" s="2"/>
      <c r="N90" s="2"/>
      <c r="O90" s="2"/>
      <c r="P90" s="2"/>
    </row>
    <row r="91" spans="1:16" ht="57.75" x14ac:dyDescent="0.4">
      <c r="A91" s="3" t="s">
        <v>176</v>
      </c>
      <c r="B91" s="4">
        <v>19</v>
      </c>
      <c r="C91" s="3" t="s">
        <v>197</v>
      </c>
      <c r="D91" s="10">
        <f t="shared" si="3"/>
        <v>212500</v>
      </c>
      <c r="E91" s="10">
        <v>53125</v>
      </c>
      <c r="F91" s="10">
        <v>10625</v>
      </c>
      <c r="G91" s="10">
        <v>0</v>
      </c>
      <c r="H91" s="10">
        <v>148750</v>
      </c>
      <c r="I91" s="2"/>
      <c r="J91" s="2"/>
      <c r="K91" s="2"/>
      <c r="L91" s="2"/>
      <c r="M91" s="2"/>
      <c r="N91" s="2"/>
      <c r="O91" s="2"/>
      <c r="P91" s="2"/>
    </row>
    <row r="92" spans="1:16" ht="76.5" x14ac:dyDescent="0.4">
      <c r="A92" s="3" t="s">
        <v>176</v>
      </c>
      <c r="B92" s="4">
        <v>20</v>
      </c>
      <c r="C92" s="3" t="s">
        <v>216</v>
      </c>
      <c r="D92" s="10">
        <f t="shared" si="3"/>
        <v>310350</v>
      </c>
      <c r="E92" s="10">
        <v>77587.5</v>
      </c>
      <c r="F92" s="10">
        <v>15517.5</v>
      </c>
      <c r="G92" s="10">
        <v>0</v>
      </c>
      <c r="H92" s="10">
        <v>217245</v>
      </c>
      <c r="I92" s="2"/>
      <c r="J92" s="2"/>
      <c r="K92" s="2"/>
      <c r="L92" s="2"/>
      <c r="M92" s="2"/>
      <c r="N92" s="2"/>
      <c r="O92" s="2"/>
      <c r="P92" s="2"/>
    </row>
    <row r="93" spans="1:16" ht="95.25" x14ac:dyDescent="0.4">
      <c r="A93" s="3" t="s">
        <v>30</v>
      </c>
      <c r="B93" s="4">
        <v>21</v>
      </c>
      <c r="C93" s="3" t="s">
        <v>230</v>
      </c>
      <c r="D93" s="10">
        <f t="shared" si="3"/>
        <v>418600</v>
      </c>
      <c r="E93" s="10">
        <v>104650</v>
      </c>
      <c r="F93" s="10">
        <v>20930</v>
      </c>
      <c r="G93" s="10">
        <v>0</v>
      </c>
      <c r="H93" s="10">
        <v>293020</v>
      </c>
      <c r="I93" s="2"/>
      <c r="J93" s="2"/>
      <c r="K93" s="2"/>
      <c r="L93" s="2"/>
      <c r="M93" s="2"/>
      <c r="N93" s="2"/>
      <c r="O93" s="2"/>
      <c r="P93" s="2"/>
    </row>
    <row r="94" spans="1:16" x14ac:dyDescent="0.4">
      <c r="A94" s="21"/>
      <c r="B94" s="18">
        <v>15</v>
      </c>
      <c r="C94" s="21" t="s">
        <v>7</v>
      </c>
      <c r="D94" s="20"/>
      <c r="E94" s="20"/>
      <c r="F94" s="20"/>
      <c r="G94" s="20"/>
      <c r="H94" s="20"/>
      <c r="I94" s="2"/>
      <c r="J94" s="2"/>
      <c r="K94" s="2"/>
      <c r="L94" s="2"/>
      <c r="M94" s="2"/>
      <c r="N94" s="2"/>
      <c r="O94" s="2"/>
      <c r="P94" s="2"/>
    </row>
    <row r="95" spans="1:16" ht="57.75" x14ac:dyDescent="0.4">
      <c r="A95" s="3" t="s">
        <v>29</v>
      </c>
      <c r="B95" s="4">
        <v>1</v>
      </c>
      <c r="C95" s="3" t="s">
        <v>74</v>
      </c>
      <c r="D95" s="10">
        <f t="shared" ref="D95:D109" si="4">SUM(E95:H95)</f>
        <v>131220</v>
      </c>
      <c r="E95" s="10">
        <v>28736</v>
      </c>
      <c r="F95" s="10">
        <v>10630</v>
      </c>
      <c r="G95" s="10">
        <v>0</v>
      </c>
      <c r="H95" s="10">
        <v>91854</v>
      </c>
      <c r="I95" s="2"/>
      <c r="J95" s="2"/>
      <c r="K95" s="2"/>
      <c r="L95" s="2"/>
      <c r="M95" s="2"/>
      <c r="N95" s="2"/>
      <c r="O95" s="2"/>
      <c r="P95" s="2"/>
    </row>
    <row r="96" spans="1:16" ht="39" x14ac:dyDescent="0.4">
      <c r="A96" s="3" t="s">
        <v>29</v>
      </c>
      <c r="B96" s="4">
        <v>2</v>
      </c>
      <c r="C96" s="3" t="s">
        <v>70</v>
      </c>
      <c r="D96" s="10">
        <f t="shared" si="4"/>
        <v>609472</v>
      </c>
      <c r="E96" s="10">
        <v>123441.60000000001</v>
      </c>
      <c r="F96" s="10">
        <v>49400</v>
      </c>
      <c r="G96" s="10">
        <v>10000</v>
      </c>
      <c r="H96" s="10">
        <v>426630.40000000002</v>
      </c>
      <c r="I96" s="2"/>
      <c r="J96" s="2"/>
      <c r="K96" s="2"/>
      <c r="L96" s="2"/>
      <c r="M96" s="2"/>
      <c r="N96" s="2"/>
      <c r="O96" s="2"/>
      <c r="P96" s="2"/>
    </row>
    <row r="97" spans="1:16" ht="39" x14ac:dyDescent="0.4">
      <c r="A97" s="3" t="s">
        <v>29</v>
      </c>
      <c r="B97" s="4">
        <v>3</v>
      </c>
      <c r="C97" s="3" t="s">
        <v>34</v>
      </c>
      <c r="D97" s="10">
        <f t="shared" si="4"/>
        <v>377070</v>
      </c>
      <c r="E97" s="10">
        <v>82578.33</v>
      </c>
      <c r="F97" s="10">
        <v>30542.67</v>
      </c>
      <c r="G97" s="10">
        <v>0</v>
      </c>
      <c r="H97" s="10">
        <v>263949</v>
      </c>
      <c r="I97" s="2"/>
      <c r="J97" s="2"/>
      <c r="K97" s="2"/>
      <c r="L97" s="2"/>
      <c r="M97" s="2"/>
      <c r="N97" s="2"/>
      <c r="O97" s="2"/>
      <c r="P97" s="2"/>
    </row>
    <row r="98" spans="1:16" ht="84" customHeight="1" x14ac:dyDescent="0.4">
      <c r="A98" s="11" t="s">
        <v>30</v>
      </c>
      <c r="B98" s="4">
        <v>4</v>
      </c>
      <c r="C98" s="22" t="s">
        <v>75</v>
      </c>
      <c r="D98" s="10">
        <f t="shared" si="4"/>
        <v>48622</v>
      </c>
      <c r="E98" s="10">
        <v>5586.6</v>
      </c>
      <c r="F98" s="10">
        <v>4000</v>
      </c>
      <c r="G98" s="10">
        <v>5000</v>
      </c>
      <c r="H98" s="10">
        <v>34035.4</v>
      </c>
      <c r="I98" s="2"/>
      <c r="J98" s="2"/>
      <c r="K98" s="2"/>
      <c r="L98" s="2"/>
      <c r="M98" s="2"/>
      <c r="N98" s="2"/>
      <c r="O98" s="2"/>
      <c r="P98" s="2"/>
    </row>
    <row r="99" spans="1:16" ht="42.75" customHeight="1" x14ac:dyDescent="0.4">
      <c r="A99" s="3" t="s">
        <v>29</v>
      </c>
      <c r="B99" s="4">
        <v>5</v>
      </c>
      <c r="C99" s="3" t="s">
        <v>104</v>
      </c>
      <c r="D99" s="10">
        <f t="shared" si="4"/>
        <v>250100</v>
      </c>
      <c r="E99" s="10">
        <v>54730</v>
      </c>
      <c r="F99" s="10">
        <v>20300</v>
      </c>
      <c r="G99" s="10">
        <v>0</v>
      </c>
      <c r="H99" s="10">
        <v>175070</v>
      </c>
      <c r="I99" s="2"/>
      <c r="J99" s="2"/>
      <c r="K99" s="2"/>
      <c r="L99" s="2"/>
      <c r="M99" s="2"/>
      <c r="N99" s="2"/>
      <c r="O99" s="2"/>
      <c r="P99" s="2"/>
    </row>
    <row r="100" spans="1:16" ht="39" x14ac:dyDescent="0.4">
      <c r="A100" s="3" t="s">
        <v>29</v>
      </c>
      <c r="B100" s="4">
        <v>6</v>
      </c>
      <c r="C100" s="3" t="s">
        <v>107</v>
      </c>
      <c r="D100" s="10">
        <f t="shared" si="4"/>
        <v>203160</v>
      </c>
      <c r="E100" s="10">
        <v>44448</v>
      </c>
      <c r="F100" s="10">
        <v>16500</v>
      </c>
      <c r="G100" s="10">
        <v>0</v>
      </c>
      <c r="H100" s="10">
        <v>142212</v>
      </c>
      <c r="I100" s="2"/>
      <c r="J100" s="2"/>
      <c r="K100" s="2"/>
      <c r="L100" s="2"/>
      <c r="M100" s="2"/>
      <c r="N100" s="2"/>
      <c r="O100" s="2"/>
      <c r="P100" s="2"/>
    </row>
    <row r="101" spans="1:16" ht="39" x14ac:dyDescent="0.4">
      <c r="A101" s="3" t="s">
        <v>29</v>
      </c>
      <c r="B101" s="4">
        <v>7</v>
      </c>
      <c r="C101" s="3" t="s">
        <v>108</v>
      </c>
      <c r="D101" s="10">
        <f t="shared" si="4"/>
        <v>208840</v>
      </c>
      <c r="E101" s="10">
        <v>45652</v>
      </c>
      <c r="F101" s="10">
        <v>17000</v>
      </c>
      <c r="G101" s="10">
        <v>0</v>
      </c>
      <c r="H101" s="10">
        <v>146188</v>
      </c>
      <c r="I101" s="2"/>
      <c r="J101" s="2"/>
      <c r="K101" s="2"/>
      <c r="L101" s="2"/>
      <c r="M101" s="2"/>
      <c r="N101" s="2"/>
      <c r="O101" s="2"/>
      <c r="P101" s="2"/>
    </row>
    <row r="102" spans="1:16" ht="39" x14ac:dyDescent="0.4">
      <c r="A102" s="3" t="s">
        <v>29</v>
      </c>
      <c r="B102" s="4">
        <v>8</v>
      </c>
      <c r="C102" s="3" t="s">
        <v>33</v>
      </c>
      <c r="D102" s="10">
        <f t="shared" si="4"/>
        <v>538836</v>
      </c>
      <c r="E102" s="10">
        <v>118005.1</v>
      </c>
      <c r="F102" s="10">
        <v>43645.7</v>
      </c>
      <c r="G102" s="10">
        <v>0</v>
      </c>
      <c r="H102" s="10">
        <v>377185.2</v>
      </c>
      <c r="I102" s="2"/>
      <c r="J102" s="2"/>
      <c r="K102" s="2"/>
      <c r="L102" s="2"/>
      <c r="M102" s="2"/>
      <c r="N102" s="2"/>
      <c r="O102" s="2"/>
      <c r="P102" s="2"/>
    </row>
    <row r="103" spans="1:16" ht="57.75" x14ac:dyDescent="0.4">
      <c r="A103" s="3" t="s">
        <v>30</v>
      </c>
      <c r="B103" s="4">
        <v>9</v>
      </c>
      <c r="C103" s="3" t="s">
        <v>144</v>
      </c>
      <c r="D103" s="10">
        <f t="shared" si="4"/>
        <v>175000</v>
      </c>
      <c r="E103" s="10">
        <v>35000</v>
      </c>
      <c r="F103" s="10">
        <v>17500</v>
      </c>
      <c r="G103" s="10">
        <v>0</v>
      </c>
      <c r="H103" s="10">
        <v>122500</v>
      </c>
      <c r="I103" s="2"/>
      <c r="J103" s="2"/>
      <c r="K103" s="2"/>
      <c r="L103" s="2"/>
      <c r="M103" s="2"/>
      <c r="N103" s="2"/>
      <c r="O103" s="2"/>
      <c r="P103" s="2"/>
    </row>
    <row r="104" spans="1:16" ht="39" x14ac:dyDescent="0.4">
      <c r="A104" s="3" t="s">
        <v>23</v>
      </c>
      <c r="B104" s="4">
        <v>10</v>
      </c>
      <c r="C104" s="3" t="s">
        <v>143</v>
      </c>
      <c r="D104" s="10">
        <f t="shared" si="4"/>
        <v>1999000</v>
      </c>
      <c r="E104" s="10">
        <v>489700</v>
      </c>
      <c r="F104" s="10">
        <v>110000</v>
      </c>
      <c r="G104" s="10">
        <v>0</v>
      </c>
      <c r="H104" s="10">
        <v>1399300</v>
      </c>
      <c r="I104" s="2"/>
      <c r="J104" s="2"/>
      <c r="K104" s="2"/>
      <c r="L104" s="2"/>
      <c r="M104" s="2"/>
      <c r="N104" s="2"/>
      <c r="O104" s="2"/>
      <c r="P104" s="2"/>
    </row>
    <row r="105" spans="1:16" ht="39" x14ac:dyDescent="0.4">
      <c r="A105" s="11" t="s">
        <v>28</v>
      </c>
      <c r="B105" s="4">
        <v>11</v>
      </c>
      <c r="C105" s="3" t="s">
        <v>106</v>
      </c>
      <c r="D105" s="10">
        <f t="shared" si="4"/>
        <v>397370</v>
      </c>
      <c r="E105" s="10">
        <v>98711</v>
      </c>
      <c r="F105" s="10">
        <v>20500</v>
      </c>
      <c r="G105" s="10">
        <v>0</v>
      </c>
      <c r="H105" s="10">
        <v>278159</v>
      </c>
      <c r="I105" s="2"/>
      <c r="J105" s="2"/>
      <c r="K105" s="2"/>
      <c r="L105" s="2"/>
      <c r="M105" s="2"/>
      <c r="N105" s="2"/>
      <c r="O105" s="2"/>
      <c r="P105" s="2"/>
    </row>
    <row r="106" spans="1:16" ht="57.75" x14ac:dyDescent="0.4">
      <c r="A106" s="3" t="s">
        <v>23</v>
      </c>
      <c r="B106" s="4">
        <v>12</v>
      </c>
      <c r="C106" s="22" t="s">
        <v>153</v>
      </c>
      <c r="D106" s="10">
        <f t="shared" si="4"/>
        <v>200000</v>
      </c>
      <c r="E106" s="10">
        <v>44000</v>
      </c>
      <c r="F106" s="10">
        <v>16000</v>
      </c>
      <c r="G106" s="10">
        <v>0</v>
      </c>
      <c r="H106" s="10">
        <v>140000</v>
      </c>
      <c r="I106" s="2"/>
      <c r="J106" s="2"/>
      <c r="K106" s="2"/>
      <c r="L106" s="2"/>
      <c r="M106" s="2"/>
      <c r="N106" s="2"/>
      <c r="O106" s="2"/>
      <c r="P106" s="2"/>
    </row>
    <row r="107" spans="1:16" ht="57.75" x14ac:dyDescent="0.4">
      <c r="A107" s="3" t="s">
        <v>44</v>
      </c>
      <c r="B107" s="4">
        <v>13</v>
      </c>
      <c r="C107" s="22" t="s">
        <v>162</v>
      </c>
      <c r="D107" s="10">
        <f t="shared" si="4"/>
        <v>355000</v>
      </c>
      <c r="E107" s="10">
        <v>86500</v>
      </c>
      <c r="F107" s="10">
        <v>20000</v>
      </c>
      <c r="G107" s="10">
        <v>0</v>
      </c>
      <c r="H107" s="10">
        <v>248500</v>
      </c>
      <c r="I107" s="2"/>
      <c r="J107" s="2"/>
      <c r="K107" s="2"/>
      <c r="L107" s="2"/>
      <c r="M107" s="2"/>
      <c r="N107" s="2"/>
      <c r="O107" s="2"/>
      <c r="P107" s="2"/>
    </row>
    <row r="108" spans="1:16" ht="39" x14ac:dyDescent="0.4">
      <c r="A108" s="11" t="s">
        <v>28</v>
      </c>
      <c r="B108" s="4">
        <v>14</v>
      </c>
      <c r="C108" s="22" t="s">
        <v>187</v>
      </c>
      <c r="D108" s="10">
        <f t="shared" si="4"/>
        <v>213000</v>
      </c>
      <c r="E108" s="10">
        <v>48600</v>
      </c>
      <c r="F108" s="10">
        <v>15300</v>
      </c>
      <c r="G108" s="10">
        <v>0</v>
      </c>
      <c r="H108" s="10">
        <v>149100</v>
      </c>
      <c r="I108" s="2"/>
      <c r="J108" s="2"/>
      <c r="K108" s="2"/>
      <c r="L108" s="2"/>
      <c r="M108" s="2"/>
      <c r="N108" s="2"/>
      <c r="O108" s="2"/>
      <c r="P108" s="2"/>
    </row>
    <row r="109" spans="1:16" ht="39" x14ac:dyDescent="0.4">
      <c r="A109" s="3" t="s">
        <v>29</v>
      </c>
      <c r="B109" s="4">
        <v>15</v>
      </c>
      <c r="C109" s="3" t="s">
        <v>217</v>
      </c>
      <c r="D109" s="10">
        <f t="shared" si="4"/>
        <v>1826450</v>
      </c>
      <c r="E109" s="10">
        <v>456435</v>
      </c>
      <c r="F109" s="10">
        <v>91500</v>
      </c>
      <c r="G109" s="10">
        <v>0</v>
      </c>
      <c r="H109" s="10">
        <v>1278515</v>
      </c>
      <c r="I109" s="2"/>
      <c r="J109" s="2"/>
      <c r="K109" s="2"/>
      <c r="L109" s="2"/>
      <c r="M109" s="2"/>
      <c r="N109" s="2"/>
      <c r="O109" s="2"/>
      <c r="P109" s="2"/>
    </row>
    <row r="110" spans="1:16" x14ac:dyDescent="0.4">
      <c r="A110" s="21"/>
      <c r="B110" s="18">
        <v>4</v>
      </c>
      <c r="C110" s="21" t="s">
        <v>8</v>
      </c>
      <c r="D110" s="20"/>
      <c r="E110" s="20"/>
      <c r="F110" s="20"/>
      <c r="G110" s="20"/>
      <c r="H110" s="20"/>
      <c r="I110" s="2"/>
      <c r="J110" s="2"/>
      <c r="K110" s="2"/>
      <c r="L110" s="2"/>
      <c r="M110" s="2"/>
      <c r="N110" s="2"/>
      <c r="O110" s="2"/>
      <c r="P110" s="2"/>
    </row>
    <row r="111" spans="1:16" ht="39" x14ac:dyDescent="0.4">
      <c r="A111" s="3" t="s">
        <v>29</v>
      </c>
      <c r="B111" s="4">
        <v>1</v>
      </c>
      <c r="C111" s="11" t="s">
        <v>58</v>
      </c>
      <c r="D111" s="10">
        <f>SUM(E111:H111)</f>
        <v>150000</v>
      </c>
      <c r="E111" s="10">
        <v>37500</v>
      </c>
      <c r="F111" s="10">
        <v>7500</v>
      </c>
      <c r="G111" s="10">
        <v>0</v>
      </c>
      <c r="H111" s="10">
        <v>105000</v>
      </c>
      <c r="I111" s="2"/>
      <c r="J111" s="2"/>
      <c r="K111" s="2"/>
      <c r="L111" s="2"/>
      <c r="M111" s="2"/>
      <c r="N111" s="2"/>
      <c r="O111" s="2"/>
      <c r="P111" s="2"/>
    </row>
    <row r="112" spans="1:16" ht="39" x14ac:dyDescent="0.4">
      <c r="A112" s="3" t="s">
        <v>29</v>
      </c>
      <c r="B112" s="4">
        <v>2</v>
      </c>
      <c r="C112" s="11" t="s">
        <v>59</v>
      </c>
      <c r="D112" s="10">
        <f>SUM(E112:H112)</f>
        <v>450000</v>
      </c>
      <c r="E112" s="10">
        <v>112500</v>
      </c>
      <c r="F112" s="10">
        <v>22500</v>
      </c>
      <c r="G112" s="10">
        <v>0</v>
      </c>
      <c r="H112" s="10">
        <v>315000</v>
      </c>
      <c r="I112" s="2"/>
      <c r="J112" s="2"/>
      <c r="K112" s="2"/>
      <c r="L112" s="2"/>
      <c r="M112" s="2"/>
      <c r="N112" s="2"/>
      <c r="O112" s="2"/>
      <c r="P112" s="2"/>
    </row>
    <row r="113" spans="1:16" ht="39" x14ac:dyDescent="0.4">
      <c r="A113" s="3" t="s">
        <v>27</v>
      </c>
      <c r="B113" s="4">
        <v>3</v>
      </c>
      <c r="C113" s="3" t="s">
        <v>60</v>
      </c>
      <c r="D113" s="10">
        <f>SUM(E113:H113)</f>
        <v>300000</v>
      </c>
      <c r="E113" s="10">
        <v>75000</v>
      </c>
      <c r="F113" s="10">
        <v>15000</v>
      </c>
      <c r="G113" s="10">
        <v>0</v>
      </c>
      <c r="H113" s="10">
        <v>210000</v>
      </c>
      <c r="I113" s="2"/>
      <c r="J113" s="2"/>
      <c r="K113" s="2"/>
      <c r="L113" s="2"/>
      <c r="M113" s="2"/>
      <c r="N113" s="2"/>
      <c r="O113" s="2"/>
      <c r="P113" s="2"/>
    </row>
    <row r="114" spans="1:16" ht="39" x14ac:dyDescent="0.4">
      <c r="A114" s="3" t="s">
        <v>28</v>
      </c>
      <c r="B114" s="4">
        <v>4</v>
      </c>
      <c r="C114" s="3" t="s">
        <v>190</v>
      </c>
      <c r="D114" s="10">
        <f>SUM(E114:H114)</f>
        <v>861530</v>
      </c>
      <c r="E114" s="10">
        <v>214521</v>
      </c>
      <c r="F114" s="10">
        <v>43938</v>
      </c>
      <c r="G114" s="10">
        <v>0</v>
      </c>
      <c r="H114" s="10">
        <v>603071</v>
      </c>
      <c r="I114" s="2"/>
      <c r="J114" s="2"/>
      <c r="K114" s="2"/>
      <c r="L114" s="2"/>
      <c r="M114" s="2"/>
      <c r="N114" s="2"/>
      <c r="O114" s="2"/>
      <c r="P114" s="2"/>
    </row>
    <row r="115" spans="1:16" x14ac:dyDescent="0.4">
      <c r="A115" s="21"/>
      <c r="B115" s="18">
        <v>3</v>
      </c>
      <c r="C115" s="21" t="s">
        <v>9</v>
      </c>
      <c r="D115" s="20"/>
      <c r="E115" s="20"/>
      <c r="F115" s="20"/>
      <c r="G115" s="20"/>
      <c r="H115" s="20"/>
      <c r="I115" s="2"/>
      <c r="J115" s="2"/>
      <c r="K115" s="2"/>
      <c r="L115" s="2"/>
      <c r="M115" s="2"/>
      <c r="N115" s="2"/>
      <c r="O115" s="2"/>
      <c r="P115" s="2"/>
    </row>
    <row r="116" spans="1:16" ht="39" x14ac:dyDescent="0.4">
      <c r="A116" s="3" t="s">
        <v>29</v>
      </c>
      <c r="B116" s="4">
        <v>1</v>
      </c>
      <c r="C116" s="3" t="s">
        <v>95</v>
      </c>
      <c r="D116" s="10">
        <f>SUM(E116:H116)</f>
        <v>158000</v>
      </c>
      <c r="E116" s="10">
        <v>29500</v>
      </c>
      <c r="F116" s="10">
        <v>7900</v>
      </c>
      <c r="G116" s="10">
        <v>10000</v>
      </c>
      <c r="H116" s="10">
        <v>110600</v>
      </c>
      <c r="I116" s="2"/>
      <c r="J116" s="2"/>
      <c r="K116" s="2"/>
      <c r="L116" s="2"/>
      <c r="M116" s="2"/>
      <c r="N116" s="2"/>
      <c r="O116" s="2"/>
      <c r="P116" s="2"/>
    </row>
    <row r="117" spans="1:16" ht="39" x14ac:dyDescent="0.4">
      <c r="A117" s="3" t="s">
        <v>23</v>
      </c>
      <c r="B117" s="4">
        <v>2</v>
      </c>
      <c r="C117" s="3" t="s">
        <v>92</v>
      </c>
      <c r="D117" s="10">
        <f>SUM(E117:H117)</f>
        <v>295800</v>
      </c>
      <c r="E117" s="10">
        <v>73950</v>
      </c>
      <c r="F117" s="10">
        <v>14790</v>
      </c>
      <c r="G117" s="10">
        <v>0</v>
      </c>
      <c r="H117" s="10">
        <v>207060</v>
      </c>
      <c r="I117" s="2"/>
      <c r="J117" s="2"/>
      <c r="K117" s="2"/>
      <c r="L117" s="2"/>
      <c r="M117" s="2"/>
      <c r="N117" s="2"/>
      <c r="O117" s="2"/>
      <c r="P117" s="2"/>
    </row>
    <row r="118" spans="1:16" ht="39" x14ac:dyDescent="0.4">
      <c r="A118" s="3" t="s">
        <v>23</v>
      </c>
      <c r="B118" s="4">
        <v>3</v>
      </c>
      <c r="C118" s="3" t="s">
        <v>45</v>
      </c>
      <c r="D118" s="10">
        <f>SUM(E118:H118)</f>
        <v>299500</v>
      </c>
      <c r="E118" s="10">
        <v>59900</v>
      </c>
      <c r="F118" s="10">
        <v>14975</v>
      </c>
      <c r="G118" s="10">
        <v>14975</v>
      </c>
      <c r="H118" s="10">
        <v>209650</v>
      </c>
      <c r="I118" s="2"/>
      <c r="J118" s="2"/>
      <c r="K118" s="2"/>
      <c r="L118" s="2"/>
      <c r="M118" s="2"/>
      <c r="N118" s="2"/>
      <c r="O118" s="2"/>
      <c r="P118" s="2"/>
    </row>
    <row r="119" spans="1:16" x14ac:dyDescent="0.4">
      <c r="A119" s="21"/>
      <c r="B119" s="18">
        <v>3</v>
      </c>
      <c r="C119" s="21" t="s">
        <v>10</v>
      </c>
      <c r="D119" s="20"/>
      <c r="E119" s="20"/>
      <c r="F119" s="20"/>
      <c r="G119" s="20"/>
      <c r="H119" s="20"/>
      <c r="I119" s="2"/>
      <c r="J119" s="2"/>
      <c r="K119" s="2"/>
      <c r="L119" s="2"/>
      <c r="M119" s="2"/>
      <c r="N119" s="2"/>
      <c r="O119" s="2"/>
      <c r="P119" s="2"/>
    </row>
    <row r="120" spans="1:16" ht="57.75" x14ac:dyDescent="0.4">
      <c r="A120" s="11" t="s">
        <v>28</v>
      </c>
      <c r="B120" s="4">
        <v>1</v>
      </c>
      <c r="C120" s="3" t="s">
        <v>72</v>
      </c>
      <c r="D120" s="10">
        <f t="shared" ref="D120:D122" si="5">SUM(E120:H120)</f>
        <v>790119</v>
      </c>
      <c r="E120" s="10">
        <v>195949.51</v>
      </c>
      <c r="F120" s="10">
        <v>41086.19</v>
      </c>
      <c r="G120" s="10">
        <v>0</v>
      </c>
      <c r="H120" s="10">
        <v>553083.30000000005</v>
      </c>
      <c r="I120" s="2"/>
      <c r="J120" s="2"/>
      <c r="K120" s="2"/>
      <c r="L120" s="2"/>
      <c r="M120" s="2"/>
      <c r="N120" s="2"/>
      <c r="O120" s="2"/>
      <c r="P120" s="2"/>
    </row>
    <row r="121" spans="1:16" ht="57.75" x14ac:dyDescent="0.4">
      <c r="A121" s="11" t="s">
        <v>28</v>
      </c>
      <c r="B121" s="4">
        <v>2</v>
      </c>
      <c r="C121" s="3" t="s">
        <v>71</v>
      </c>
      <c r="D121" s="10">
        <f t="shared" si="5"/>
        <v>391814</v>
      </c>
      <c r="E121" s="10">
        <v>97169.87</v>
      </c>
      <c r="F121" s="10">
        <v>20374.330000000002</v>
      </c>
      <c r="G121" s="10">
        <v>0</v>
      </c>
      <c r="H121" s="10">
        <v>274269.8</v>
      </c>
      <c r="I121" s="2"/>
      <c r="J121" s="2"/>
      <c r="K121" s="2"/>
      <c r="L121" s="2"/>
      <c r="M121" s="2"/>
      <c r="N121" s="2"/>
      <c r="O121" s="2"/>
      <c r="P121" s="2"/>
    </row>
    <row r="122" spans="1:16" ht="57.75" x14ac:dyDescent="0.4">
      <c r="A122" s="11" t="s">
        <v>28</v>
      </c>
      <c r="B122" s="4">
        <v>3</v>
      </c>
      <c r="C122" s="3" t="s">
        <v>73</v>
      </c>
      <c r="D122" s="10">
        <f t="shared" si="5"/>
        <v>790119</v>
      </c>
      <c r="E122" s="10">
        <v>195949.51</v>
      </c>
      <c r="F122" s="10">
        <v>41086.19</v>
      </c>
      <c r="G122" s="10">
        <v>0</v>
      </c>
      <c r="H122" s="10">
        <v>553083.30000000005</v>
      </c>
      <c r="I122" s="2"/>
      <c r="J122" s="2"/>
      <c r="K122" s="2"/>
      <c r="L122" s="2"/>
      <c r="M122" s="2"/>
      <c r="N122" s="2"/>
      <c r="O122" s="2"/>
      <c r="P122" s="2"/>
    </row>
    <row r="123" spans="1:16" x14ac:dyDescent="0.4">
      <c r="A123" s="21"/>
      <c r="B123" s="18">
        <v>19</v>
      </c>
      <c r="C123" s="21" t="s">
        <v>11</v>
      </c>
      <c r="D123" s="20"/>
      <c r="E123" s="20"/>
      <c r="F123" s="20"/>
      <c r="G123" s="20"/>
      <c r="H123" s="20"/>
      <c r="I123" s="2"/>
      <c r="J123" s="2"/>
      <c r="K123" s="2"/>
      <c r="L123" s="2"/>
      <c r="M123" s="2"/>
      <c r="N123" s="2"/>
      <c r="O123" s="2"/>
      <c r="P123" s="2"/>
    </row>
    <row r="124" spans="1:16" ht="39" x14ac:dyDescent="0.4">
      <c r="A124" s="3" t="s">
        <v>40</v>
      </c>
      <c r="B124" s="4">
        <v>1</v>
      </c>
      <c r="C124" s="3" t="s">
        <v>62</v>
      </c>
      <c r="D124" s="10">
        <f t="shared" ref="D124:D141" si="6">SUM(E124:H124)</f>
        <v>72600</v>
      </c>
      <c r="E124" s="10">
        <v>15780</v>
      </c>
      <c r="F124" s="10">
        <v>6000</v>
      </c>
      <c r="G124" s="10">
        <v>0</v>
      </c>
      <c r="H124" s="10">
        <v>50820</v>
      </c>
      <c r="I124" s="2"/>
      <c r="J124" s="2"/>
      <c r="K124" s="2"/>
      <c r="L124" s="2"/>
      <c r="M124" s="2"/>
      <c r="N124" s="2"/>
      <c r="O124" s="2"/>
      <c r="P124" s="2"/>
    </row>
    <row r="125" spans="1:16" x14ac:dyDescent="0.4">
      <c r="A125" s="3" t="s">
        <v>40</v>
      </c>
      <c r="B125" s="4">
        <v>2</v>
      </c>
      <c r="C125" s="3" t="s">
        <v>41</v>
      </c>
      <c r="D125" s="10">
        <f t="shared" si="6"/>
        <v>470000</v>
      </c>
      <c r="E125" s="10">
        <v>116000</v>
      </c>
      <c r="F125" s="10">
        <v>25000</v>
      </c>
      <c r="G125" s="10">
        <v>0</v>
      </c>
      <c r="H125" s="10">
        <v>329000</v>
      </c>
      <c r="I125" s="2"/>
      <c r="J125" s="2"/>
      <c r="K125" s="2"/>
      <c r="L125" s="2"/>
      <c r="M125" s="2"/>
      <c r="N125" s="2"/>
      <c r="O125" s="2"/>
      <c r="P125" s="2"/>
    </row>
    <row r="126" spans="1:16" ht="57.75" x14ac:dyDescent="0.4">
      <c r="A126" s="3" t="s">
        <v>30</v>
      </c>
      <c r="B126" s="4">
        <v>3</v>
      </c>
      <c r="C126" s="3" t="s">
        <v>42</v>
      </c>
      <c r="D126" s="10">
        <f t="shared" si="6"/>
        <v>34500</v>
      </c>
      <c r="E126" s="10">
        <v>7350</v>
      </c>
      <c r="F126" s="10">
        <v>3000</v>
      </c>
      <c r="G126" s="10">
        <v>0</v>
      </c>
      <c r="H126" s="10">
        <v>24150</v>
      </c>
      <c r="I126" s="2"/>
      <c r="J126" s="2"/>
      <c r="K126" s="2"/>
      <c r="L126" s="2"/>
      <c r="M126" s="2"/>
      <c r="N126" s="2"/>
      <c r="O126" s="2"/>
      <c r="P126" s="2"/>
    </row>
    <row r="127" spans="1:16" ht="39" x14ac:dyDescent="0.4">
      <c r="A127" s="11" t="s">
        <v>28</v>
      </c>
      <c r="B127" s="4">
        <v>4</v>
      </c>
      <c r="C127" s="3" t="s">
        <v>63</v>
      </c>
      <c r="D127" s="10">
        <f t="shared" si="6"/>
        <v>38500</v>
      </c>
      <c r="E127" s="10">
        <v>8085</v>
      </c>
      <c r="F127" s="10">
        <v>3465</v>
      </c>
      <c r="G127" s="10">
        <v>0</v>
      </c>
      <c r="H127" s="10">
        <v>26950</v>
      </c>
      <c r="I127" s="2"/>
      <c r="J127" s="2"/>
      <c r="K127" s="2"/>
      <c r="L127" s="2"/>
      <c r="M127" s="2"/>
      <c r="N127" s="2"/>
      <c r="O127" s="2"/>
      <c r="P127" s="2"/>
    </row>
    <row r="128" spans="1:16" ht="39" x14ac:dyDescent="0.4">
      <c r="A128" s="11" t="s">
        <v>28</v>
      </c>
      <c r="B128" s="4">
        <v>5</v>
      </c>
      <c r="C128" s="3" t="s">
        <v>46</v>
      </c>
      <c r="D128" s="10">
        <f t="shared" si="6"/>
        <v>231520</v>
      </c>
      <c r="E128" s="10">
        <v>49456</v>
      </c>
      <c r="F128" s="10">
        <v>20000</v>
      </c>
      <c r="G128" s="10"/>
      <c r="H128" s="10">
        <v>162064</v>
      </c>
      <c r="I128" s="2"/>
      <c r="J128" s="2"/>
      <c r="K128" s="2"/>
      <c r="L128" s="2"/>
      <c r="M128" s="2"/>
      <c r="N128" s="2"/>
      <c r="O128" s="2"/>
      <c r="P128" s="2"/>
    </row>
    <row r="129" spans="1:16" ht="39" x14ac:dyDescent="0.4">
      <c r="A129" s="11" t="s">
        <v>29</v>
      </c>
      <c r="B129" s="4">
        <v>6</v>
      </c>
      <c r="C129" s="3" t="s">
        <v>61</v>
      </c>
      <c r="D129" s="10">
        <f t="shared" si="6"/>
        <v>144963</v>
      </c>
      <c r="E129" s="10">
        <v>31488.9</v>
      </c>
      <c r="F129" s="10">
        <v>12000</v>
      </c>
      <c r="G129" s="10">
        <v>0</v>
      </c>
      <c r="H129" s="10">
        <v>101474.1</v>
      </c>
      <c r="I129" s="2"/>
      <c r="J129" s="2"/>
      <c r="K129" s="2"/>
      <c r="L129" s="2"/>
      <c r="M129" s="2"/>
      <c r="N129" s="2"/>
      <c r="O129" s="2"/>
      <c r="P129" s="2"/>
    </row>
    <row r="130" spans="1:16" ht="39" x14ac:dyDescent="0.4">
      <c r="A130" s="11" t="s">
        <v>29</v>
      </c>
      <c r="B130" s="4">
        <v>7</v>
      </c>
      <c r="C130" s="3" t="s">
        <v>140</v>
      </c>
      <c r="D130" s="10">
        <f t="shared" si="6"/>
        <v>843064</v>
      </c>
      <c r="E130" s="10">
        <v>151751.51999999999</v>
      </c>
      <c r="F130" s="10">
        <v>50583.839999999997</v>
      </c>
      <c r="G130" s="10">
        <v>50583.839999999997</v>
      </c>
      <c r="H130" s="10">
        <v>590144.80000000005</v>
      </c>
      <c r="I130" s="2"/>
      <c r="J130" s="2"/>
      <c r="K130" s="2"/>
      <c r="L130" s="2"/>
      <c r="M130" s="2"/>
      <c r="N130" s="2"/>
      <c r="O130" s="2"/>
      <c r="P130" s="2"/>
    </row>
    <row r="131" spans="1:16" ht="39.75" customHeight="1" x14ac:dyDescent="0.4">
      <c r="A131" s="11" t="s">
        <v>29</v>
      </c>
      <c r="B131" s="4">
        <v>8</v>
      </c>
      <c r="C131" s="3" t="s">
        <v>142</v>
      </c>
      <c r="D131" s="10">
        <f t="shared" si="6"/>
        <v>881496</v>
      </c>
      <c r="E131" s="10">
        <v>176299.2</v>
      </c>
      <c r="F131" s="10">
        <v>88149.6</v>
      </c>
      <c r="G131" s="10">
        <v>0</v>
      </c>
      <c r="H131" s="10">
        <v>617047.19999999995</v>
      </c>
      <c r="I131" s="2"/>
      <c r="J131" s="2"/>
      <c r="K131" s="2"/>
      <c r="L131" s="2"/>
      <c r="M131" s="2"/>
      <c r="N131" s="2"/>
      <c r="O131" s="2"/>
      <c r="P131" s="2"/>
    </row>
    <row r="132" spans="1:16" ht="57.75" x14ac:dyDescent="0.4">
      <c r="A132" s="11" t="s">
        <v>29</v>
      </c>
      <c r="B132" s="4">
        <v>9</v>
      </c>
      <c r="C132" s="3" t="s">
        <v>141</v>
      </c>
      <c r="D132" s="10">
        <f t="shared" si="6"/>
        <v>206948.40000000002</v>
      </c>
      <c r="E132" s="10">
        <v>41389.68</v>
      </c>
      <c r="F132" s="10">
        <v>20694.84</v>
      </c>
      <c r="G132" s="10">
        <v>0</v>
      </c>
      <c r="H132" s="10">
        <v>144863.88</v>
      </c>
      <c r="I132" s="2"/>
      <c r="J132" s="2"/>
      <c r="K132" s="2"/>
      <c r="L132" s="2"/>
      <c r="M132" s="2"/>
      <c r="N132" s="2"/>
      <c r="O132" s="2"/>
      <c r="P132" s="2"/>
    </row>
    <row r="133" spans="1:16" ht="39" x14ac:dyDescent="0.4">
      <c r="A133" s="11" t="s">
        <v>23</v>
      </c>
      <c r="B133" s="4">
        <v>10</v>
      </c>
      <c r="C133" s="3" t="s">
        <v>88</v>
      </c>
      <c r="D133" s="10">
        <f t="shared" si="6"/>
        <v>117571.2</v>
      </c>
      <c r="E133" s="10">
        <v>17635.68</v>
      </c>
      <c r="F133" s="10">
        <v>17635.68</v>
      </c>
      <c r="G133" s="10">
        <v>0</v>
      </c>
      <c r="H133" s="10">
        <v>82299.839999999997</v>
      </c>
      <c r="I133" s="2"/>
      <c r="J133" s="2"/>
      <c r="K133" s="2"/>
      <c r="L133" s="2"/>
      <c r="M133" s="2"/>
      <c r="N133" s="2"/>
      <c r="O133" s="2"/>
      <c r="P133" s="2"/>
    </row>
    <row r="134" spans="1:16" ht="39" x14ac:dyDescent="0.4">
      <c r="A134" s="11" t="s">
        <v>29</v>
      </c>
      <c r="B134" s="4">
        <v>11</v>
      </c>
      <c r="C134" s="3" t="s">
        <v>90</v>
      </c>
      <c r="D134" s="10">
        <f t="shared" si="6"/>
        <v>184693.2</v>
      </c>
      <c r="E134" s="10">
        <v>36938.639999999999</v>
      </c>
      <c r="F134" s="10">
        <v>18469.32</v>
      </c>
      <c r="G134" s="10">
        <v>0</v>
      </c>
      <c r="H134" s="10">
        <v>129285.24</v>
      </c>
      <c r="I134" s="2"/>
      <c r="J134" s="2"/>
      <c r="K134" s="2"/>
      <c r="L134" s="2"/>
      <c r="M134" s="2"/>
      <c r="N134" s="2"/>
      <c r="O134" s="2"/>
      <c r="P134" s="2"/>
    </row>
    <row r="135" spans="1:16" ht="39" x14ac:dyDescent="0.4">
      <c r="A135" s="11" t="s">
        <v>29</v>
      </c>
      <c r="B135" s="4">
        <v>12</v>
      </c>
      <c r="C135" s="3" t="s">
        <v>124</v>
      </c>
      <c r="D135" s="10">
        <f t="shared" si="6"/>
        <v>238039.2</v>
      </c>
      <c r="E135" s="10">
        <v>47607.839999999997</v>
      </c>
      <c r="F135" s="10">
        <v>23803.919999999998</v>
      </c>
      <c r="G135" s="10">
        <v>0</v>
      </c>
      <c r="H135" s="10">
        <v>166627.44</v>
      </c>
      <c r="I135" s="2"/>
      <c r="J135" s="2"/>
      <c r="K135" s="2"/>
      <c r="L135" s="2"/>
      <c r="M135" s="2"/>
      <c r="N135" s="2"/>
      <c r="O135" s="2"/>
      <c r="P135" s="2"/>
    </row>
    <row r="136" spans="1:16" ht="39" x14ac:dyDescent="0.4">
      <c r="A136" s="11" t="s">
        <v>29</v>
      </c>
      <c r="B136" s="4">
        <v>13</v>
      </c>
      <c r="C136" s="3" t="s">
        <v>125</v>
      </c>
      <c r="D136" s="10">
        <f t="shared" si="6"/>
        <v>55415.3</v>
      </c>
      <c r="E136" s="10">
        <v>11083.06</v>
      </c>
      <c r="F136" s="10">
        <v>5541.53</v>
      </c>
      <c r="G136" s="10">
        <v>0</v>
      </c>
      <c r="H136" s="10">
        <v>38790.71</v>
      </c>
      <c r="I136" s="2"/>
      <c r="J136" s="2"/>
      <c r="K136" s="2"/>
      <c r="L136" s="2"/>
      <c r="M136" s="2"/>
      <c r="N136" s="2"/>
      <c r="O136" s="2"/>
      <c r="P136" s="2"/>
    </row>
    <row r="137" spans="1:16" ht="39" x14ac:dyDescent="0.4">
      <c r="A137" s="3" t="s">
        <v>27</v>
      </c>
      <c r="B137" s="4">
        <v>14</v>
      </c>
      <c r="C137" s="3" t="s">
        <v>154</v>
      </c>
      <c r="D137" s="10">
        <f t="shared" si="6"/>
        <v>683270.4</v>
      </c>
      <c r="E137" s="10">
        <v>136654.07999999999</v>
      </c>
      <c r="F137" s="10">
        <v>68327.039999999994</v>
      </c>
      <c r="G137" s="10">
        <v>0</v>
      </c>
      <c r="H137" s="10">
        <v>478289.28</v>
      </c>
      <c r="I137" s="2"/>
      <c r="J137" s="2"/>
      <c r="K137" s="2"/>
      <c r="L137" s="2"/>
      <c r="M137" s="2"/>
      <c r="N137" s="2"/>
      <c r="O137" s="2"/>
      <c r="P137" s="2"/>
    </row>
    <row r="138" spans="1:16" ht="39" x14ac:dyDescent="0.4">
      <c r="A138" s="11" t="s">
        <v>179</v>
      </c>
      <c r="B138" s="4">
        <v>15</v>
      </c>
      <c r="C138" s="3" t="s">
        <v>180</v>
      </c>
      <c r="D138" s="10">
        <f t="shared" si="6"/>
        <v>21945</v>
      </c>
      <c r="E138" s="10">
        <v>3291.75</v>
      </c>
      <c r="F138" s="10">
        <v>3291.75</v>
      </c>
      <c r="G138" s="10">
        <v>0</v>
      </c>
      <c r="H138" s="10">
        <v>15361.5</v>
      </c>
      <c r="I138" s="2"/>
      <c r="J138" s="2"/>
      <c r="K138" s="2"/>
      <c r="L138" s="2"/>
      <c r="M138" s="2"/>
      <c r="N138" s="2"/>
      <c r="O138" s="2"/>
      <c r="P138" s="2"/>
    </row>
    <row r="139" spans="1:16" ht="57.75" x14ac:dyDescent="0.4">
      <c r="A139" s="3" t="s">
        <v>44</v>
      </c>
      <c r="B139" s="4">
        <v>16</v>
      </c>
      <c r="C139" s="3" t="s">
        <v>193</v>
      </c>
      <c r="D139" s="10">
        <f t="shared" si="6"/>
        <v>357132</v>
      </c>
      <c r="E139" s="10">
        <v>89283</v>
      </c>
      <c r="F139" s="10">
        <v>17856.599999999999</v>
      </c>
      <c r="G139" s="10">
        <v>0</v>
      </c>
      <c r="H139" s="10">
        <v>249992.4</v>
      </c>
      <c r="I139" s="2"/>
      <c r="J139" s="2"/>
      <c r="K139" s="2"/>
      <c r="L139" s="2"/>
      <c r="M139" s="2"/>
      <c r="N139" s="2"/>
      <c r="O139" s="2"/>
      <c r="P139" s="2"/>
    </row>
    <row r="140" spans="1:16" ht="39" x14ac:dyDescent="0.4">
      <c r="A140" s="11" t="s">
        <v>29</v>
      </c>
      <c r="B140" s="4">
        <v>17</v>
      </c>
      <c r="C140" s="3" t="s">
        <v>207</v>
      </c>
      <c r="D140" s="10">
        <f t="shared" si="6"/>
        <v>29900</v>
      </c>
      <c r="E140" s="10">
        <v>5980</v>
      </c>
      <c r="F140" s="10">
        <v>2990</v>
      </c>
      <c r="G140" s="10">
        <v>0</v>
      </c>
      <c r="H140" s="10">
        <v>20930</v>
      </c>
      <c r="I140" s="2"/>
      <c r="J140" s="2"/>
      <c r="K140" s="2"/>
      <c r="L140" s="2"/>
      <c r="M140" s="2"/>
      <c r="N140" s="2"/>
      <c r="O140" s="2"/>
      <c r="P140" s="2"/>
    </row>
    <row r="141" spans="1:16" ht="39" x14ac:dyDescent="0.4">
      <c r="A141" s="11" t="s">
        <v>29</v>
      </c>
      <c r="B141" s="4">
        <v>18</v>
      </c>
      <c r="C141" s="3" t="s">
        <v>208</v>
      </c>
      <c r="D141" s="10">
        <f t="shared" si="6"/>
        <v>115000</v>
      </c>
      <c r="E141" s="10">
        <v>28750</v>
      </c>
      <c r="F141" s="10">
        <v>5750</v>
      </c>
      <c r="G141" s="10">
        <v>0</v>
      </c>
      <c r="H141" s="10">
        <v>80500</v>
      </c>
      <c r="I141" s="2"/>
      <c r="J141" s="2"/>
      <c r="K141" s="2"/>
      <c r="L141" s="2"/>
      <c r="M141" s="2"/>
      <c r="N141" s="2"/>
      <c r="O141" s="2"/>
      <c r="P141" s="2"/>
    </row>
    <row r="142" spans="1:16" ht="39" x14ac:dyDescent="0.4">
      <c r="A142" s="11" t="s">
        <v>23</v>
      </c>
      <c r="B142" s="4">
        <v>19</v>
      </c>
      <c r="C142" s="3" t="s">
        <v>224</v>
      </c>
      <c r="D142" s="10">
        <f>SUM(E142:H142)</f>
        <v>602981</v>
      </c>
      <c r="E142" s="10">
        <v>150744.29999999999</v>
      </c>
      <c r="F142" s="10">
        <v>30150</v>
      </c>
      <c r="G142" s="10">
        <v>0</v>
      </c>
      <c r="H142" s="10">
        <v>422086.7</v>
      </c>
      <c r="I142" s="2"/>
      <c r="J142" s="2"/>
      <c r="K142" s="2"/>
      <c r="L142" s="2"/>
      <c r="M142" s="2"/>
      <c r="N142" s="2"/>
      <c r="O142" s="2"/>
      <c r="P142" s="2"/>
    </row>
    <row r="143" spans="1:16" x14ac:dyDescent="0.4">
      <c r="A143" s="21"/>
      <c r="B143" s="18">
        <v>3</v>
      </c>
      <c r="C143" s="21" t="s">
        <v>12</v>
      </c>
      <c r="D143" s="20"/>
      <c r="E143" s="20"/>
      <c r="F143" s="20"/>
      <c r="G143" s="20"/>
      <c r="H143" s="20"/>
      <c r="I143" s="2"/>
      <c r="J143" s="2"/>
      <c r="K143" s="2"/>
      <c r="L143" s="2"/>
      <c r="M143" s="2"/>
      <c r="N143" s="2"/>
      <c r="O143" s="2"/>
      <c r="P143" s="2"/>
    </row>
    <row r="144" spans="1:16" ht="39" x14ac:dyDescent="0.4">
      <c r="A144" s="3" t="s">
        <v>27</v>
      </c>
      <c r="B144" s="4">
        <v>1</v>
      </c>
      <c r="C144" s="3" t="s">
        <v>32</v>
      </c>
      <c r="D144" s="10">
        <f>SUM(E144:H144)</f>
        <v>496793</v>
      </c>
      <c r="E144" s="10">
        <v>97371.36</v>
      </c>
      <c r="F144" s="10">
        <v>25833.27</v>
      </c>
      <c r="G144" s="10">
        <v>25833.27</v>
      </c>
      <c r="H144" s="10">
        <v>347755.1</v>
      </c>
      <c r="I144" s="2"/>
      <c r="J144" s="2"/>
      <c r="K144" s="2"/>
      <c r="L144" s="2"/>
      <c r="M144" s="2"/>
      <c r="N144" s="2"/>
      <c r="O144" s="2"/>
      <c r="P144" s="2"/>
    </row>
    <row r="145" spans="1:16" ht="39" x14ac:dyDescent="0.4">
      <c r="A145" s="3" t="s">
        <v>28</v>
      </c>
      <c r="B145" s="4">
        <v>2</v>
      </c>
      <c r="C145" s="3" t="s">
        <v>35</v>
      </c>
      <c r="D145" s="10">
        <f>SUM(E145:H145)</f>
        <v>903294</v>
      </c>
      <c r="E145" s="10">
        <v>26195.51</v>
      </c>
      <c r="F145" s="10">
        <v>46971.3</v>
      </c>
      <c r="G145" s="10">
        <v>197821.39</v>
      </c>
      <c r="H145" s="10">
        <v>632305.80000000005</v>
      </c>
      <c r="I145" s="2"/>
      <c r="J145" s="2"/>
      <c r="K145" s="2"/>
      <c r="L145" s="2"/>
      <c r="M145" s="2"/>
      <c r="N145" s="2"/>
      <c r="O145" s="2"/>
      <c r="P145" s="2"/>
    </row>
    <row r="146" spans="1:16" ht="39" x14ac:dyDescent="0.4">
      <c r="A146" s="11" t="s">
        <v>29</v>
      </c>
      <c r="B146" s="4">
        <v>3</v>
      </c>
      <c r="C146" s="3" t="s">
        <v>64</v>
      </c>
      <c r="D146" s="10">
        <f>SUM(E146:H146)</f>
        <v>37445</v>
      </c>
      <c r="E146" s="10">
        <v>9286.36</v>
      </c>
      <c r="F146" s="10">
        <v>1947.14</v>
      </c>
      <c r="G146" s="10">
        <v>0</v>
      </c>
      <c r="H146" s="10">
        <v>26211.5</v>
      </c>
      <c r="I146" s="2"/>
      <c r="J146" s="2"/>
      <c r="K146" s="2"/>
      <c r="L146" s="2"/>
      <c r="M146" s="2"/>
      <c r="N146" s="2"/>
      <c r="O146" s="2"/>
      <c r="P146" s="2"/>
    </row>
    <row r="147" spans="1:16" x14ac:dyDescent="0.4">
      <c r="A147" s="21"/>
      <c r="B147" s="18">
        <v>5</v>
      </c>
      <c r="C147" s="21" t="s">
        <v>13</v>
      </c>
      <c r="D147" s="20"/>
      <c r="E147" s="20"/>
      <c r="F147" s="20"/>
      <c r="G147" s="20"/>
      <c r="H147" s="20"/>
      <c r="I147" s="2"/>
      <c r="J147" s="2"/>
      <c r="K147" s="2"/>
      <c r="L147" s="2"/>
      <c r="M147" s="2"/>
      <c r="N147" s="2"/>
      <c r="O147" s="2"/>
      <c r="P147" s="2"/>
    </row>
    <row r="148" spans="1:16" ht="39" x14ac:dyDescent="0.4">
      <c r="A148" s="11" t="s">
        <v>50</v>
      </c>
      <c r="B148" s="4">
        <v>1</v>
      </c>
      <c r="C148" s="11" t="s">
        <v>94</v>
      </c>
      <c r="D148" s="10">
        <f>SUM(E148:H148)</f>
        <v>780000</v>
      </c>
      <c r="E148" s="10">
        <v>170700</v>
      </c>
      <c r="F148" s="10">
        <v>63300</v>
      </c>
      <c r="G148" s="10">
        <v>0</v>
      </c>
      <c r="H148" s="10">
        <v>546000</v>
      </c>
      <c r="I148" s="2"/>
      <c r="J148" s="2"/>
      <c r="K148" s="2"/>
      <c r="L148" s="2"/>
      <c r="M148" s="2"/>
      <c r="N148" s="2"/>
      <c r="O148" s="2"/>
      <c r="P148" s="2"/>
    </row>
    <row r="149" spans="1:16" ht="39" x14ac:dyDescent="0.4">
      <c r="A149" s="11" t="s">
        <v>28</v>
      </c>
      <c r="B149" s="4">
        <v>2</v>
      </c>
      <c r="C149" s="11" t="s">
        <v>183</v>
      </c>
      <c r="D149" s="10">
        <f>SUM(E149:H149)</f>
        <v>390000</v>
      </c>
      <c r="E149" s="10">
        <v>85000</v>
      </c>
      <c r="F149" s="10">
        <v>32000</v>
      </c>
      <c r="G149" s="10">
        <v>0</v>
      </c>
      <c r="H149" s="10">
        <v>273000</v>
      </c>
      <c r="I149" s="2"/>
      <c r="J149" s="2"/>
      <c r="K149" s="2"/>
      <c r="L149" s="2"/>
      <c r="M149" s="2"/>
      <c r="N149" s="2"/>
      <c r="O149" s="2"/>
      <c r="P149" s="2"/>
    </row>
    <row r="150" spans="1:16" ht="39" x14ac:dyDescent="0.4">
      <c r="A150" s="11" t="s">
        <v>28</v>
      </c>
      <c r="B150" s="4">
        <v>3</v>
      </c>
      <c r="C150" s="11" t="s">
        <v>188</v>
      </c>
      <c r="D150" s="10">
        <f>SUM(E150:H150)</f>
        <v>390000</v>
      </c>
      <c r="E150" s="10">
        <v>55400</v>
      </c>
      <c r="F150" s="10">
        <v>31600</v>
      </c>
      <c r="G150" s="10">
        <v>30000</v>
      </c>
      <c r="H150" s="10">
        <v>273000</v>
      </c>
      <c r="I150" s="2"/>
      <c r="J150" s="2"/>
      <c r="K150" s="2"/>
      <c r="L150" s="2"/>
      <c r="M150" s="2"/>
      <c r="N150" s="2"/>
      <c r="O150" s="2"/>
      <c r="P150" s="2"/>
    </row>
    <row r="151" spans="1:16" ht="39" x14ac:dyDescent="0.4">
      <c r="A151" s="11" t="s">
        <v>29</v>
      </c>
      <c r="B151" s="4">
        <v>4</v>
      </c>
      <c r="C151" s="3" t="s">
        <v>146</v>
      </c>
      <c r="D151" s="10">
        <f>SUM(E151:H151)</f>
        <v>22400</v>
      </c>
      <c r="E151" s="10">
        <v>0</v>
      </c>
      <c r="F151" s="10">
        <v>1970</v>
      </c>
      <c r="G151" s="10">
        <v>4750</v>
      </c>
      <c r="H151" s="10">
        <v>15680</v>
      </c>
      <c r="I151" s="2"/>
      <c r="J151" s="2"/>
      <c r="K151" s="2"/>
      <c r="L151" s="2"/>
      <c r="M151" s="2"/>
      <c r="N151" s="2"/>
      <c r="O151" s="2"/>
      <c r="P151" s="2"/>
    </row>
    <row r="152" spans="1:16" ht="39" x14ac:dyDescent="0.4">
      <c r="A152" s="11" t="s">
        <v>28</v>
      </c>
      <c r="B152" s="4">
        <v>5</v>
      </c>
      <c r="C152" s="11" t="s">
        <v>194</v>
      </c>
      <c r="D152" s="10">
        <f>SUM(E152:H152)</f>
        <v>145000</v>
      </c>
      <c r="E152" s="10">
        <v>19500</v>
      </c>
      <c r="F152" s="10">
        <v>12000</v>
      </c>
      <c r="G152" s="10">
        <v>12000</v>
      </c>
      <c r="H152" s="10">
        <v>101500</v>
      </c>
      <c r="I152" s="2"/>
      <c r="J152" s="2"/>
      <c r="K152" s="2"/>
      <c r="L152" s="2"/>
      <c r="M152" s="2"/>
      <c r="N152" s="2"/>
      <c r="O152" s="2"/>
      <c r="P152" s="2"/>
    </row>
    <row r="153" spans="1:16" x14ac:dyDescent="0.4">
      <c r="A153" s="21"/>
      <c r="B153" s="18">
        <v>7</v>
      </c>
      <c r="C153" s="21" t="s">
        <v>22</v>
      </c>
      <c r="D153" s="20"/>
      <c r="E153" s="20"/>
      <c r="F153" s="20"/>
      <c r="G153" s="20"/>
      <c r="H153" s="20"/>
      <c r="I153" s="2"/>
      <c r="J153" s="2"/>
      <c r="K153" s="2"/>
      <c r="L153" s="2"/>
      <c r="M153" s="2"/>
      <c r="N153" s="2"/>
      <c r="O153" s="2"/>
      <c r="P153" s="2"/>
    </row>
    <row r="154" spans="1:16" ht="57.75" x14ac:dyDescent="0.4">
      <c r="A154" s="11" t="s">
        <v>29</v>
      </c>
      <c r="B154" s="4">
        <v>1</v>
      </c>
      <c r="C154" s="11" t="s">
        <v>109</v>
      </c>
      <c r="D154" s="10">
        <f>SUM(E154:H154)</f>
        <v>92462</v>
      </c>
      <c r="E154" s="10">
        <v>23023.040000000001</v>
      </c>
      <c r="F154" s="10">
        <v>4715.5600000000004</v>
      </c>
      <c r="G154" s="10">
        <v>0</v>
      </c>
      <c r="H154" s="10">
        <v>64723.4</v>
      </c>
      <c r="I154" s="2"/>
      <c r="J154" s="2"/>
      <c r="K154" s="2"/>
      <c r="L154" s="2"/>
      <c r="M154" s="2"/>
      <c r="N154" s="2"/>
      <c r="O154" s="2"/>
      <c r="P154" s="2"/>
    </row>
    <row r="155" spans="1:16" ht="39" x14ac:dyDescent="0.4">
      <c r="A155" s="11" t="s">
        <v>23</v>
      </c>
      <c r="B155" s="4">
        <v>2</v>
      </c>
      <c r="C155" s="11" t="s">
        <v>110</v>
      </c>
      <c r="D155" s="10">
        <f>SUM(E155:H155)</f>
        <v>23690</v>
      </c>
      <c r="E155" s="10">
        <v>5898.81</v>
      </c>
      <c r="F155" s="10">
        <v>1208.19</v>
      </c>
      <c r="G155" s="10">
        <v>0</v>
      </c>
      <c r="H155" s="10">
        <v>16583</v>
      </c>
      <c r="I155" s="2"/>
      <c r="J155" s="2"/>
      <c r="K155" s="2"/>
      <c r="L155" s="2"/>
      <c r="M155" s="2"/>
      <c r="N155" s="2"/>
      <c r="O155" s="2"/>
      <c r="P155" s="2"/>
    </row>
    <row r="156" spans="1:16" ht="57.75" x14ac:dyDescent="0.4">
      <c r="A156" s="11" t="s">
        <v>44</v>
      </c>
      <c r="B156" s="4">
        <v>3</v>
      </c>
      <c r="C156" s="11" t="s">
        <v>111</v>
      </c>
      <c r="D156" s="10">
        <v>25040</v>
      </c>
      <c r="E156" s="10">
        <v>6234.96</v>
      </c>
      <c r="F156" s="10">
        <v>1277.04</v>
      </c>
      <c r="G156" s="10">
        <v>0</v>
      </c>
      <c r="H156" s="10">
        <v>17528</v>
      </c>
      <c r="I156" s="2"/>
      <c r="J156" s="2"/>
      <c r="K156" s="2"/>
      <c r="L156" s="2"/>
      <c r="M156" s="2"/>
      <c r="N156" s="2"/>
      <c r="O156" s="2"/>
      <c r="P156" s="2"/>
    </row>
    <row r="157" spans="1:16" ht="39" x14ac:dyDescent="0.4">
      <c r="A157" s="11" t="s">
        <v>23</v>
      </c>
      <c r="B157" s="4">
        <v>4</v>
      </c>
      <c r="C157" s="11" t="s">
        <v>112</v>
      </c>
      <c r="D157" s="10">
        <v>28156</v>
      </c>
      <c r="E157" s="10">
        <v>7010.84</v>
      </c>
      <c r="F157" s="10">
        <v>1435.96</v>
      </c>
      <c r="G157" s="10">
        <v>0</v>
      </c>
      <c r="H157" s="10">
        <v>19709.2</v>
      </c>
      <c r="I157" s="2"/>
      <c r="J157" s="2"/>
      <c r="K157" s="2"/>
      <c r="L157" s="2"/>
      <c r="M157" s="2"/>
      <c r="N157" s="2"/>
      <c r="O157" s="2"/>
      <c r="P157" s="2"/>
    </row>
    <row r="158" spans="1:16" ht="39" x14ac:dyDescent="0.4">
      <c r="A158" s="11" t="s">
        <v>28</v>
      </c>
      <c r="B158" s="4">
        <v>5</v>
      </c>
      <c r="C158" s="11" t="s">
        <v>113</v>
      </c>
      <c r="D158" s="10">
        <f>SUM(E158:H158)</f>
        <v>178300</v>
      </c>
      <c r="E158" s="10">
        <v>44396.7</v>
      </c>
      <c r="F158" s="10">
        <v>9093.2999999999993</v>
      </c>
      <c r="G158" s="10">
        <v>0</v>
      </c>
      <c r="H158" s="10">
        <v>124810</v>
      </c>
      <c r="I158" s="2"/>
      <c r="J158" s="2"/>
      <c r="K158" s="2"/>
      <c r="L158" s="2"/>
      <c r="M158" s="2"/>
      <c r="N158" s="2"/>
      <c r="O158" s="2"/>
      <c r="P158" s="2"/>
    </row>
    <row r="159" spans="1:16" ht="39" x14ac:dyDescent="0.4">
      <c r="A159" s="11" t="s">
        <v>28</v>
      </c>
      <c r="B159" s="4">
        <v>6</v>
      </c>
      <c r="C159" s="11" t="s">
        <v>114</v>
      </c>
      <c r="D159" s="10">
        <f>SUM(E159:H159)</f>
        <v>1199049</v>
      </c>
      <c r="E159" s="10">
        <v>298563.20000000001</v>
      </c>
      <c r="F159" s="10">
        <v>61151.5</v>
      </c>
      <c r="G159" s="10">
        <v>0</v>
      </c>
      <c r="H159" s="10">
        <v>839334.3</v>
      </c>
      <c r="I159" s="2"/>
      <c r="J159" s="2"/>
      <c r="K159" s="2"/>
      <c r="L159" s="2"/>
      <c r="M159" s="2"/>
      <c r="N159" s="2"/>
      <c r="O159" s="2"/>
      <c r="P159" s="2"/>
    </row>
    <row r="160" spans="1:16" ht="39" x14ac:dyDescent="0.4">
      <c r="A160" s="11" t="s">
        <v>23</v>
      </c>
      <c r="B160" s="4">
        <v>7</v>
      </c>
      <c r="C160" s="11" t="s">
        <v>215</v>
      </c>
      <c r="D160" s="10">
        <f>SUM(E160:H160)</f>
        <v>134896</v>
      </c>
      <c r="E160" s="10">
        <v>33724</v>
      </c>
      <c r="F160" s="10">
        <v>6744.8</v>
      </c>
      <c r="G160" s="10">
        <v>0</v>
      </c>
      <c r="H160" s="10">
        <v>94427.199999999997</v>
      </c>
      <c r="I160" s="2"/>
      <c r="J160" s="2"/>
      <c r="K160" s="2"/>
      <c r="L160" s="2"/>
      <c r="M160" s="2"/>
      <c r="N160" s="2"/>
      <c r="O160" s="2"/>
      <c r="P160" s="2"/>
    </row>
    <row r="161" spans="1:16" x14ac:dyDescent="0.4">
      <c r="A161" s="21"/>
      <c r="B161" s="18">
        <v>7</v>
      </c>
      <c r="C161" s="21" t="s">
        <v>14</v>
      </c>
      <c r="D161" s="20"/>
      <c r="E161" s="20"/>
      <c r="F161" s="20"/>
      <c r="G161" s="20"/>
      <c r="H161" s="20"/>
      <c r="I161" s="2"/>
      <c r="J161" s="2"/>
      <c r="K161" s="2"/>
      <c r="L161" s="2"/>
      <c r="M161" s="2"/>
      <c r="N161" s="2"/>
      <c r="O161" s="2"/>
      <c r="P161" s="2"/>
    </row>
    <row r="162" spans="1:16" ht="39" x14ac:dyDescent="0.4">
      <c r="A162" s="11" t="s">
        <v>23</v>
      </c>
      <c r="B162" s="4">
        <v>1</v>
      </c>
      <c r="C162" s="11" t="s">
        <v>56</v>
      </c>
      <c r="D162" s="10">
        <f t="shared" ref="D162:D168" si="7">SUM(E162:H162)</f>
        <v>56000</v>
      </c>
      <c r="E162" s="10">
        <v>12880</v>
      </c>
      <c r="F162" s="10">
        <v>3920</v>
      </c>
      <c r="G162" s="10">
        <v>0</v>
      </c>
      <c r="H162" s="10">
        <v>39200</v>
      </c>
      <c r="I162" s="2"/>
      <c r="J162" s="2"/>
      <c r="K162" s="2"/>
      <c r="L162" s="2"/>
      <c r="M162" s="2"/>
      <c r="N162" s="2"/>
      <c r="O162" s="2"/>
      <c r="P162" s="2"/>
    </row>
    <row r="163" spans="1:16" ht="57.75" x14ac:dyDescent="0.4">
      <c r="A163" s="11" t="s">
        <v>44</v>
      </c>
      <c r="B163" s="4">
        <v>2</v>
      </c>
      <c r="C163" s="11" t="s">
        <v>80</v>
      </c>
      <c r="D163" s="10">
        <f t="shared" si="7"/>
        <v>180000</v>
      </c>
      <c r="E163" s="10">
        <v>41400</v>
      </c>
      <c r="F163" s="10">
        <v>12600</v>
      </c>
      <c r="G163" s="10">
        <v>0</v>
      </c>
      <c r="H163" s="10">
        <v>126000</v>
      </c>
      <c r="I163" s="2"/>
      <c r="J163" s="2"/>
      <c r="K163" s="2"/>
      <c r="L163" s="2"/>
      <c r="M163" s="2"/>
      <c r="N163" s="2"/>
      <c r="O163" s="2"/>
      <c r="P163" s="2"/>
    </row>
    <row r="164" spans="1:16" ht="57.75" x14ac:dyDescent="0.4">
      <c r="A164" s="11" t="s">
        <v>44</v>
      </c>
      <c r="B164" s="4">
        <v>3</v>
      </c>
      <c r="C164" s="11" t="s">
        <v>78</v>
      </c>
      <c r="D164" s="10">
        <f t="shared" si="7"/>
        <v>87000</v>
      </c>
      <c r="E164" s="10">
        <v>20010</v>
      </c>
      <c r="F164" s="10">
        <v>6090</v>
      </c>
      <c r="G164" s="10">
        <v>0</v>
      </c>
      <c r="H164" s="10">
        <v>60900</v>
      </c>
      <c r="I164" s="2"/>
      <c r="J164" s="2"/>
      <c r="K164" s="2"/>
      <c r="L164" s="2"/>
      <c r="M164" s="2"/>
      <c r="N164" s="2"/>
      <c r="O164" s="2"/>
      <c r="P164" s="2"/>
    </row>
    <row r="165" spans="1:16" ht="39" x14ac:dyDescent="0.4">
      <c r="A165" s="11" t="s">
        <v>23</v>
      </c>
      <c r="B165" s="4">
        <v>4</v>
      </c>
      <c r="C165" s="22" t="s">
        <v>79</v>
      </c>
      <c r="D165" s="10">
        <f t="shared" si="7"/>
        <v>212100</v>
      </c>
      <c r="E165" s="10">
        <v>48783</v>
      </c>
      <c r="F165" s="10">
        <v>14847</v>
      </c>
      <c r="G165" s="10">
        <v>0</v>
      </c>
      <c r="H165" s="10">
        <v>148470</v>
      </c>
      <c r="I165" s="2"/>
      <c r="J165" s="2"/>
      <c r="K165" s="2"/>
      <c r="L165" s="2"/>
      <c r="M165" s="2"/>
      <c r="N165" s="2"/>
      <c r="O165" s="2"/>
      <c r="P165" s="2"/>
    </row>
    <row r="166" spans="1:16" ht="39" x14ac:dyDescent="0.4">
      <c r="A166" s="11" t="s">
        <v>23</v>
      </c>
      <c r="B166" s="4">
        <v>5</v>
      </c>
      <c r="C166" s="22" t="s">
        <v>123</v>
      </c>
      <c r="D166" s="10">
        <f t="shared" si="7"/>
        <v>250000</v>
      </c>
      <c r="E166" s="10">
        <v>57500</v>
      </c>
      <c r="F166" s="10">
        <v>17500</v>
      </c>
      <c r="G166" s="10">
        <v>0</v>
      </c>
      <c r="H166" s="10">
        <v>175000</v>
      </c>
      <c r="I166" s="2"/>
      <c r="J166" s="2"/>
      <c r="K166" s="2"/>
      <c r="L166" s="2"/>
      <c r="M166" s="2"/>
      <c r="N166" s="2"/>
      <c r="O166" s="2"/>
      <c r="P166" s="2"/>
    </row>
    <row r="167" spans="1:16" ht="39" x14ac:dyDescent="0.4">
      <c r="A167" s="11" t="s">
        <v>28</v>
      </c>
      <c r="B167" s="4">
        <v>6</v>
      </c>
      <c r="C167" s="22" t="s">
        <v>135</v>
      </c>
      <c r="D167" s="10">
        <f t="shared" si="7"/>
        <v>690000</v>
      </c>
      <c r="E167" s="10">
        <v>158700</v>
      </c>
      <c r="F167" s="10">
        <v>48300</v>
      </c>
      <c r="G167" s="10">
        <v>0</v>
      </c>
      <c r="H167" s="10">
        <v>483000</v>
      </c>
      <c r="I167" s="2"/>
      <c r="J167" s="2"/>
      <c r="K167" s="2"/>
      <c r="L167" s="2"/>
      <c r="M167" s="2"/>
      <c r="N167" s="2"/>
      <c r="O167" s="2"/>
      <c r="P167" s="2"/>
    </row>
    <row r="168" spans="1:16" ht="39" x14ac:dyDescent="0.4">
      <c r="A168" s="11" t="s">
        <v>23</v>
      </c>
      <c r="B168" s="4">
        <v>7</v>
      </c>
      <c r="C168" s="22" t="s">
        <v>126</v>
      </c>
      <c r="D168" s="10">
        <f t="shared" si="7"/>
        <v>84000</v>
      </c>
      <c r="E168" s="10">
        <v>16800</v>
      </c>
      <c r="F168" s="10">
        <v>8400</v>
      </c>
      <c r="G168" s="10">
        <v>0</v>
      </c>
      <c r="H168" s="10">
        <v>58800</v>
      </c>
      <c r="I168" s="2"/>
      <c r="J168" s="2"/>
      <c r="K168" s="2"/>
      <c r="L168" s="2"/>
      <c r="M168" s="2"/>
      <c r="N168" s="2"/>
      <c r="O168" s="2"/>
      <c r="P168" s="2"/>
    </row>
    <row r="169" spans="1:16" x14ac:dyDescent="0.4">
      <c r="A169" s="21"/>
      <c r="B169" s="18">
        <v>18</v>
      </c>
      <c r="C169" s="21" t="s">
        <v>15</v>
      </c>
      <c r="D169" s="20"/>
      <c r="E169" s="20"/>
      <c r="F169" s="20"/>
      <c r="G169" s="20"/>
      <c r="H169" s="20"/>
      <c r="I169" s="2"/>
      <c r="J169" s="2"/>
      <c r="K169" s="2"/>
      <c r="L169" s="2"/>
      <c r="M169" s="2"/>
      <c r="N169" s="2"/>
      <c r="O169" s="2"/>
      <c r="P169" s="2"/>
    </row>
    <row r="170" spans="1:16" ht="39" x14ac:dyDescent="0.4">
      <c r="A170" s="3" t="s">
        <v>29</v>
      </c>
      <c r="B170" s="14">
        <v>1</v>
      </c>
      <c r="C170" s="3" t="s">
        <v>115</v>
      </c>
      <c r="D170" s="10">
        <f t="shared" ref="D170:D187" si="8">SUM(E170:H170)</f>
        <v>300000</v>
      </c>
      <c r="E170" s="10">
        <v>42000</v>
      </c>
      <c r="F170" s="10">
        <v>18000</v>
      </c>
      <c r="G170" s="10">
        <v>30000</v>
      </c>
      <c r="H170" s="10">
        <v>210000</v>
      </c>
      <c r="I170" s="2"/>
      <c r="J170" s="2"/>
      <c r="K170" s="2"/>
      <c r="L170" s="2"/>
      <c r="M170" s="2"/>
      <c r="N170" s="2"/>
      <c r="O170" s="2"/>
      <c r="P170" s="2"/>
    </row>
    <row r="171" spans="1:16" ht="39" x14ac:dyDescent="0.4">
      <c r="A171" s="3" t="s">
        <v>27</v>
      </c>
      <c r="B171" s="14">
        <v>2</v>
      </c>
      <c r="C171" s="3" t="s">
        <v>116</v>
      </c>
      <c r="D171" s="10">
        <f t="shared" si="8"/>
        <v>548857</v>
      </c>
      <c r="E171" s="10">
        <v>131726.1</v>
      </c>
      <c r="F171" s="10">
        <v>32931</v>
      </c>
      <c r="G171" s="10">
        <v>0</v>
      </c>
      <c r="H171" s="10">
        <v>384199.9</v>
      </c>
      <c r="I171" s="2"/>
      <c r="J171" s="2"/>
      <c r="K171" s="2"/>
      <c r="L171" s="2"/>
      <c r="M171" s="2"/>
      <c r="N171" s="2"/>
      <c r="O171" s="2"/>
      <c r="P171" s="2"/>
    </row>
    <row r="172" spans="1:16" ht="39" x14ac:dyDescent="0.4">
      <c r="A172" s="3" t="s">
        <v>27</v>
      </c>
      <c r="B172" s="14">
        <v>3</v>
      </c>
      <c r="C172" s="3" t="s">
        <v>120</v>
      </c>
      <c r="D172" s="10">
        <f t="shared" si="8"/>
        <v>1042514</v>
      </c>
      <c r="E172" s="10">
        <v>250203.2</v>
      </c>
      <c r="F172" s="10">
        <v>62551</v>
      </c>
      <c r="G172" s="10">
        <v>0</v>
      </c>
      <c r="H172" s="10">
        <v>729759.8</v>
      </c>
      <c r="I172" s="2"/>
      <c r="J172" s="2"/>
      <c r="K172" s="2"/>
      <c r="L172" s="2"/>
      <c r="M172" s="2"/>
      <c r="N172" s="2"/>
      <c r="O172" s="2"/>
      <c r="P172" s="2"/>
    </row>
    <row r="173" spans="1:16" ht="39" x14ac:dyDescent="0.4">
      <c r="A173" s="3" t="s">
        <v>27</v>
      </c>
      <c r="B173" s="14">
        <v>4</v>
      </c>
      <c r="C173" s="11" t="s">
        <v>117</v>
      </c>
      <c r="D173" s="10">
        <f t="shared" si="8"/>
        <v>600000</v>
      </c>
      <c r="E173" s="10">
        <v>120000</v>
      </c>
      <c r="F173" s="10">
        <v>60000</v>
      </c>
      <c r="G173" s="10">
        <v>0</v>
      </c>
      <c r="H173" s="10">
        <v>420000</v>
      </c>
      <c r="I173" s="2"/>
      <c r="J173" s="2"/>
      <c r="K173" s="2"/>
      <c r="L173" s="2"/>
      <c r="M173" s="2"/>
      <c r="N173" s="2"/>
      <c r="O173" s="2"/>
      <c r="P173" s="2"/>
    </row>
    <row r="174" spans="1:16" ht="39" x14ac:dyDescent="0.4">
      <c r="A174" s="3" t="s">
        <v>27</v>
      </c>
      <c r="B174" s="14">
        <v>5</v>
      </c>
      <c r="C174" s="3" t="s">
        <v>121</v>
      </c>
      <c r="D174" s="10">
        <f t="shared" si="8"/>
        <v>20925</v>
      </c>
      <c r="E174" s="10">
        <v>3139.5</v>
      </c>
      <c r="F174" s="10">
        <v>3138</v>
      </c>
      <c r="G174" s="10">
        <v>0</v>
      </c>
      <c r="H174" s="10">
        <v>14647.5</v>
      </c>
      <c r="I174" s="2"/>
      <c r="J174" s="2"/>
      <c r="K174" s="2"/>
      <c r="L174" s="2"/>
      <c r="M174" s="2"/>
      <c r="N174" s="2"/>
      <c r="O174" s="2"/>
      <c r="P174" s="2"/>
    </row>
    <row r="175" spans="1:16" ht="39" x14ac:dyDescent="0.4">
      <c r="A175" s="3" t="s">
        <v>27</v>
      </c>
      <c r="B175" s="14">
        <v>6</v>
      </c>
      <c r="C175" s="3" t="s">
        <v>122</v>
      </c>
      <c r="D175" s="10">
        <f t="shared" si="8"/>
        <v>100000</v>
      </c>
      <c r="E175" s="10">
        <v>20000</v>
      </c>
      <c r="F175" s="10">
        <v>10000</v>
      </c>
      <c r="G175" s="10">
        <v>0</v>
      </c>
      <c r="H175" s="10">
        <v>70000</v>
      </c>
      <c r="I175" s="2"/>
      <c r="J175" s="2"/>
      <c r="K175" s="2"/>
      <c r="L175" s="2"/>
      <c r="M175" s="2"/>
      <c r="N175" s="2"/>
      <c r="O175" s="2"/>
      <c r="P175" s="2"/>
    </row>
    <row r="176" spans="1:16" ht="39" x14ac:dyDescent="0.4">
      <c r="A176" s="3" t="s">
        <v>29</v>
      </c>
      <c r="B176" s="14">
        <v>7</v>
      </c>
      <c r="C176" s="3" t="s">
        <v>127</v>
      </c>
      <c r="D176" s="10">
        <f t="shared" si="8"/>
        <v>540000</v>
      </c>
      <c r="E176" s="10">
        <v>86400</v>
      </c>
      <c r="F176" s="10">
        <v>32400</v>
      </c>
      <c r="G176" s="10">
        <v>43200</v>
      </c>
      <c r="H176" s="10">
        <v>378000</v>
      </c>
      <c r="I176" s="2"/>
      <c r="J176" s="2"/>
      <c r="K176" s="2"/>
      <c r="L176" s="2"/>
      <c r="M176" s="2"/>
      <c r="N176" s="2"/>
      <c r="O176" s="2"/>
      <c r="P176" s="2"/>
    </row>
    <row r="177" spans="1:16" ht="39" x14ac:dyDescent="0.4">
      <c r="A177" s="3" t="s">
        <v>27</v>
      </c>
      <c r="B177" s="14">
        <v>8</v>
      </c>
      <c r="C177" s="3" t="s">
        <v>128</v>
      </c>
      <c r="D177" s="10">
        <f t="shared" si="8"/>
        <v>100000</v>
      </c>
      <c r="E177" s="10">
        <v>20000</v>
      </c>
      <c r="F177" s="10">
        <v>10000</v>
      </c>
      <c r="G177" s="10">
        <v>0</v>
      </c>
      <c r="H177" s="10">
        <v>70000</v>
      </c>
      <c r="I177" s="2"/>
      <c r="J177" s="2"/>
      <c r="K177" s="2"/>
      <c r="L177" s="2"/>
      <c r="M177" s="2"/>
      <c r="N177" s="2"/>
      <c r="O177" s="2"/>
      <c r="P177" s="2"/>
    </row>
    <row r="178" spans="1:16" ht="39" x14ac:dyDescent="0.4">
      <c r="A178" s="3" t="s">
        <v>27</v>
      </c>
      <c r="B178" s="14">
        <v>9</v>
      </c>
      <c r="C178" s="11" t="s">
        <v>129</v>
      </c>
      <c r="D178" s="10">
        <f t="shared" si="8"/>
        <v>90000</v>
      </c>
      <c r="E178" s="10">
        <v>18000</v>
      </c>
      <c r="F178" s="10">
        <v>9000</v>
      </c>
      <c r="G178" s="10">
        <v>0</v>
      </c>
      <c r="H178" s="10">
        <v>63000</v>
      </c>
      <c r="I178" s="2"/>
      <c r="J178" s="2"/>
      <c r="K178" s="2"/>
      <c r="L178" s="2"/>
      <c r="M178" s="2"/>
      <c r="N178" s="2"/>
      <c r="O178" s="2"/>
      <c r="P178" s="2"/>
    </row>
    <row r="179" spans="1:16" ht="39" x14ac:dyDescent="0.4">
      <c r="A179" s="3" t="s">
        <v>27</v>
      </c>
      <c r="B179" s="14">
        <v>10</v>
      </c>
      <c r="C179" s="3" t="s">
        <v>130</v>
      </c>
      <c r="D179" s="10">
        <f t="shared" si="8"/>
        <v>75000</v>
      </c>
      <c r="E179" s="10">
        <v>15000</v>
      </c>
      <c r="F179" s="10">
        <v>7500</v>
      </c>
      <c r="G179" s="10">
        <v>0</v>
      </c>
      <c r="H179" s="10">
        <v>52500</v>
      </c>
      <c r="I179" s="2"/>
      <c r="J179" s="2"/>
      <c r="K179" s="2"/>
      <c r="L179" s="2"/>
      <c r="M179" s="2"/>
      <c r="N179" s="2"/>
      <c r="O179" s="2"/>
      <c r="P179" s="2"/>
    </row>
    <row r="180" spans="1:16" ht="39" x14ac:dyDescent="0.4">
      <c r="A180" s="3" t="s">
        <v>29</v>
      </c>
      <c r="B180" s="14">
        <v>11</v>
      </c>
      <c r="C180" s="3" t="s">
        <v>131</v>
      </c>
      <c r="D180" s="10">
        <f t="shared" si="8"/>
        <v>350000</v>
      </c>
      <c r="E180" s="10">
        <v>56000</v>
      </c>
      <c r="F180" s="10">
        <v>21000</v>
      </c>
      <c r="G180" s="10">
        <v>28000</v>
      </c>
      <c r="H180" s="10">
        <v>245000</v>
      </c>
      <c r="I180" s="2"/>
      <c r="J180" s="2"/>
      <c r="K180" s="2"/>
      <c r="L180" s="2"/>
      <c r="M180" s="2"/>
      <c r="N180" s="2"/>
      <c r="O180" s="2"/>
      <c r="P180" s="2"/>
    </row>
    <row r="181" spans="1:16" x14ac:dyDescent="0.4">
      <c r="A181" s="3" t="s">
        <v>23</v>
      </c>
      <c r="B181" s="14">
        <v>12</v>
      </c>
      <c r="C181" s="3" t="s">
        <v>132</v>
      </c>
      <c r="D181" s="10">
        <f t="shared" si="8"/>
        <v>1255000</v>
      </c>
      <c r="E181" s="10">
        <v>200800</v>
      </c>
      <c r="F181" s="10">
        <v>75300</v>
      </c>
      <c r="G181" s="10">
        <v>100400</v>
      </c>
      <c r="H181" s="10">
        <v>878500</v>
      </c>
      <c r="I181" s="2"/>
      <c r="J181" s="2"/>
      <c r="K181" s="2"/>
      <c r="L181" s="2"/>
      <c r="M181" s="2"/>
      <c r="N181" s="2"/>
      <c r="O181" s="2"/>
      <c r="P181" s="2"/>
    </row>
    <row r="182" spans="1:16" ht="39" x14ac:dyDescent="0.4">
      <c r="A182" s="3" t="s">
        <v>29</v>
      </c>
      <c r="B182" s="14">
        <v>13</v>
      </c>
      <c r="C182" s="3" t="s">
        <v>133</v>
      </c>
      <c r="D182" s="10">
        <f t="shared" si="8"/>
        <v>80000</v>
      </c>
      <c r="E182" s="10">
        <v>8000</v>
      </c>
      <c r="F182" s="10">
        <v>8000</v>
      </c>
      <c r="G182" s="10">
        <v>8000</v>
      </c>
      <c r="H182" s="10">
        <v>56000</v>
      </c>
      <c r="I182" s="2"/>
      <c r="J182" s="2"/>
      <c r="K182" s="2"/>
      <c r="L182" s="2"/>
      <c r="M182" s="2"/>
      <c r="N182" s="2"/>
      <c r="O182" s="2"/>
      <c r="P182" s="2"/>
    </row>
    <row r="183" spans="1:16" ht="39" x14ac:dyDescent="0.4">
      <c r="A183" s="3" t="s">
        <v>29</v>
      </c>
      <c r="B183" s="14">
        <v>14</v>
      </c>
      <c r="C183" s="11" t="s">
        <v>134</v>
      </c>
      <c r="D183" s="10">
        <f t="shared" si="8"/>
        <v>200000</v>
      </c>
      <c r="E183" s="10">
        <v>32000</v>
      </c>
      <c r="F183" s="10">
        <v>12000</v>
      </c>
      <c r="G183" s="10">
        <v>16000</v>
      </c>
      <c r="H183" s="10">
        <v>140000</v>
      </c>
      <c r="I183" s="2"/>
      <c r="J183" s="2"/>
      <c r="K183" s="2"/>
      <c r="L183" s="2"/>
      <c r="M183" s="2"/>
      <c r="N183" s="2"/>
      <c r="O183" s="2"/>
      <c r="P183" s="2"/>
    </row>
    <row r="184" spans="1:16" ht="39" x14ac:dyDescent="0.4">
      <c r="A184" s="3" t="s">
        <v>50</v>
      </c>
      <c r="B184" s="14">
        <v>15</v>
      </c>
      <c r="C184" s="11" t="s">
        <v>167</v>
      </c>
      <c r="D184" s="10">
        <f t="shared" si="8"/>
        <v>500391.6</v>
      </c>
      <c r="E184" s="10">
        <v>90070.48</v>
      </c>
      <c r="F184" s="10">
        <v>60047</v>
      </c>
      <c r="G184" s="10">
        <v>0</v>
      </c>
      <c r="H184" s="10">
        <v>350274.12</v>
      </c>
      <c r="I184" s="2"/>
      <c r="J184" s="2"/>
      <c r="K184" s="2"/>
      <c r="L184" s="2"/>
      <c r="M184" s="2"/>
      <c r="N184" s="2"/>
      <c r="O184" s="2"/>
      <c r="P184" s="2"/>
    </row>
    <row r="185" spans="1:16" ht="57.75" x14ac:dyDescent="0.4">
      <c r="A185" s="3" t="s">
        <v>44</v>
      </c>
      <c r="B185" s="14">
        <v>16</v>
      </c>
      <c r="C185" s="3" t="s">
        <v>168</v>
      </c>
      <c r="D185" s="10">
        <f t="shared" si="8"/>
        <v>500000</v>
      </c>
      <c r="E185" s="10">
        <v>80000</v>
      </c>
      <c r="F185" s="10">
        <v>30000</v>
      </c>
      <c r="G185" s="10">
        <v>40000</v>
      </c>
      <c r="H185" s="10">
        <v>350000</v>
      </c>
      <c r="I185" s="2"/>
      <c r="J185" s="2"/>
      <c r="K185" s="2"/>
      <c r="L185" s="2"/>
      <c r="M185" s="2"/>
      <c r="N185" s="2"/>
      <c r="O185" s="2"/>
      <c r="P185" s="2"/>
    </row>
    <row r="186" spans="1:16" ht="39" x14ac:dyDescent="0.4">
      <c r="A186" s="3" t="s">
        <v>23</v>
      </c>
      <c r="B186" s="14">
        <v>17</v>
      </c>
      <c r="C186" s="11" t="s">
        <v>169</v>
      </c>
      <c r="D186" s="10">
        <f t="shared" si="8"/>
        <v>77210</v>
      </c>
      <c r="E186" s="10">
        <v>11581.5</v>
      </c>
      <c r="F186" s="10">
        <v>11581.5</v>
      </c>
      <c r="G186" s="10">
        <v>0</v>
      </c>
      <c r="H186" s="10">
        <v>54047</v>
      </c>
      <c r="I186" s="2"/>
      <c r="J186" s="2"/>
      <c r="K186" s="2"/>
      <c r="L186" s="2"/>
      <c r="M186" s="2"/>
      <c r="N186" s="2"/>
      <c r="O186" s="2"/>
      <c r="P186" s="2"/>
    </row>
    <row r="187" spans="1:16" ht="57.75" x14ac:dyDescent="0.4">
      <c r="A187" s="3" t="s">
        <v>30</v>
      </c>
      <c r="B187" s="14">
        <v>18</v>
      </c>
      <c r="C187" s="3" t="s">
        <v>189</v>
      </c>
      <c r="D187" s="10">
        <f t="shared" si="8"/>
        <v>360000</v>
      </c>
      <c r="E187" s="10">
        <v>57600</v>
      </c>
      <c r="F187" s="10">
        <v>21600</v>
      </c>
      <c r="G187" s="10">
        <v>28800</v>
      </c>
      <c r="H187" s="10">
        <v>252000</v>
      </c>
      <c r="I187" s="2"/>
      <c r="J187" s="2"/>
      <c r="K187" s="2"/>
      <c r="L187" s="2"/>
      <c r="M187" s="2"/>
      <c r="N187" s="2"/>
      <c r="O187" s="2"/>
      <c r="P187" s="2"/>
    </row>
    <row r="188" spans="1:16" x14ac:dyDescent="0.4">
      <c r="A188" s="21"/>
      <c r="B188" s="18">
        <v>4</v>
      </c>
      <c r="C188" s="21" t="s">
        <v>16</v>
      </c>
      <c r="D188" s="20"/>
      <c r="E188" s="20"/>
      <c r="F188" s="20"/>
      <c r="G188" s="20"/>
      <c r="H188" s="20"/>
      <c r="I188" s="2"/>
      <c r="J188" s="2"/>
      <c r="K188" s="2"/>
      <c r="L188" s="2"/>
      <c r="M188" s="2"/>
      <c r="N188" s="2"/>
      <c r="O188" s="2"/>
      <c r="P188" s="2"/>
    </row>
    <row r="189" spans="1:16" ht="39" x14ac:dyDescent="0.4">
      <c r="A189" s="3" t="s">
        <v>28</v>
      </c>
      <c r="B189" s="4">
        <v>1</v>
      </c>
      <c r="C189" s="22" t="s">
        <v>31</v>
      </c>
      <c r="D189" s="10">
        <f>SUM(E189:H189)</f>
        <v>211250</v>
      </c>
      <c r="E189" s="10">
        <v>51756.25</v>
      </c>
      <c r="F189" s="10">
        <v>11618.75</v>
      </c>
      <c r="G189" s="10">
        <v>0</v>
      </c>
      <c r="H189" s="10">
        <v>147875</v>
      </c>
      <c r="I189" s="2"/>
      <c r="J189" s="2"/>
      <c r="K189" s="2"/>
      <c r="L189" s="2"/>
      <c r="M189" s="2"/>
      <c r="N189" s="2"/>
      <c r="O189" s="2"/>
      <c r="P189" s="2"/>
    </row>
    <row r="190" spans="1:16" ht="39" x14ac:dyDescent="0.4">
      <c r="A190" s="3" t="s">
        <v>29</v>
      </c>
      <c r="B190" s="4">
        <v>2</v>
      </c>
      <c r="C190" s="23" t="s">
        <v>37</v>
      </c>
      <c r="D190" s="10">
        <f>SUM(E190:H190)</f>
        <v>470000</v>
      </c>
      <c r="E190" s="10">
        <v>102930</v>
      </c>
      <c r="F190" s="10">
        <v>38070</v>
      </c>
      <c r="G190" s="10">
        <v>0</v>
      </c>
      <c r="H190" s="10">
        <v>329000</v>
      </c>
      <c r="I190" s="2"/>
      <c r="J190" s="2"/>
      <c r="K190" s="2"/>
      <c r="L190" s="2"/>
      <c r="M190" s="2"/>
      <c r="N190" s="2"/>
      <c r="O190" s="2"/>
      <c r="P190" s="2"/>
    </row>
    <row r="191" spans="1:16" ht="39" x14ac:dyDescent="0.4">
      <c r="A191" s="11" t="s">
        <v>30</v>
      </c>
      <c r="B191" s="4">
        <v>3</v>
      </c>
      <c r="C191" s="22" t="s">
        <v>38</v>
      </c>
      <c r="D191" s="10">
        <f>SUM(E191:H191)</f>
        <v>300000</v>
      </c>
      <c r="E191" s="10">
        <v>65700</v>
      </c>
      <c r="F191" s="10">
        <v>24300</v>
      </c>
      <c r="G191" s="10">
        <v>0</v>
      </c>
      <c r="H191" s="10">
        <v>210000</v>
      </c>
      <c r="I191" s="2"/>
      <c r="J191" s="2"/>
      <c r="K191" s="2"/>
      <c r="L191" s="2"/>
      <c r="M191" s="2"/>
      <c r="N191" s="2"/>
      <c r="O191" s="2"/>
      <c r="P191" s="2"/>
    </row>
    <row r="192" spans="1:16" ht="76.5" x14ac:dyDescent="0.4">
      <c r="A192" s="3" t="s">
        <v>28</v>
      </c>
      <c r="B192" s="4">
        <v>4</v>
      </c>
      <c r="C192" s="22" t="s">
        <v>57</v>
      </c>
      <c r="D192" s="10">
        <f>SUM(E192:H192)</f>
        <v>210000</v>
      </c>
      <c r="E192" s="10">
        <v>45990</v>
      </c>
      <c r="F192" s="10">
        <v>17010</v>
      </c>
      <c r="G192" s="10">
        <v>0</v>
      </c>
      <c r="H192" s="10">
        <v>147000</v>
      </c>
      <c r="I192" s="2"/>
      <c r="J192" s="2"/>
      <c r="K192" s="2"/>
      <c r="L192" s="2"/>
      <c r="M192" s="2"/>
      <c r="N192" s="2"/>
      <c r="O192" s="2"/>
      <c r="P192" s="2"/>
    </row>
    <row r="193" spans="1:16" x14ac:dyDescent="0.4">
      <c r="A193" s="21"/>
      <c r="B193" s="18">
        <v>6</v>
      </c>
      <c r="C193" s="21" t="s">
        <v>17</v>
      </c>
      <c r="D193" s="20"/>
      <c r="E193" s="20"/>
      <c r="F193" s="20"/>
      <c r="G193" s="20"/>
      <c r="H193" s="20"/>
      <c r="I193" s="2"/>
      <c r="J193" s="2"/>
      <c r="K193" s="2"/>
      <c r="L193" s="2"/>
      <c r="M193" s="2"/>
      <c r="N193" s="2"/>
      <c r="O193" s="2"/>
      <c r="P193" s="2"/>
    </row>
    <row r="194" spans="1:16" ht="39" x14ac:dyDescent="0.4">
      <c r="A194" s="11" t="s">
        <v>29</v>
      </c>
      <c r="B194" s="4">
        <v>1</v>
      </c>
      <c r="C194" s="24" t="s">
        <v>105</v>
      </c>
      <c r="D194" s="12">
        <f t="shared" ref="D194:D199" si="9">SUM(E194:H194)</f>
        <v>457760</v>
      </c>
      <c r="E194" s="12">
        <v>94328</v>
      </c>
      <c r="F194" s="12">
        <v>23000</v>
      </c>
      <c r="G194" s="10">
        <v>20000</v>
      </c>
      <c r="H194" s="10">
        <v>320432</v>
      </c>
      <c r="I194" s="2"/>
      <c r="J194" s="2"/>
      <c r="K194" s="2"/>
      <c r="L194" s="2"/>
      <c r="M194" s="2"/>
      <c r="N194" s="2"/>
      <c r="O194" s="2"/>
      <c r="P194" s="2"/>
    </row>
    <row r="195" spans="1:16" ht="39" x14ac:dyDescent="0.4">
      <c r="A195" s="11" t="s">
        <v>29</v>
      </c>
      <c r="B195" s="4">
        <v>2</v>
      </c>
      <c r="C195" s="11" t="s">
        <v>101</v>
      </c>
      <c r="D195" s="12">
        <f t="shared" si="9"/>
        <v>280500</v>
      </c>
      <c r="E195" s="10">
        <v>49850</v>
      </c>
      <c r="F195" s="10">
        <v>14300</v>
      </c>
      <c r="G195" s="10">
        <v>20000</v>
      </c>
      <c r="H195" s="10">
        <v>196350</v>
      </c>
      <c r="I195" s="2"/>
      <c r="J195" s="2"/>
      <c r="K195" s="2"/>
      <c r="L195" s="2"/>
      <c r="M195" s="2"/>
      <c r="N195" s="2"/>
      <c r="O195" s="2"/>
      <c r="P195" s="2"/>
    </row>
    <row r="196" spans="1:16" ht="39" x14ac:dyDescent="0.4">
      <c r="A196" s="3" t="s">
        <v>28</v>
      </c>
      <c r="B196" s="4">
        <v>3</v>
      </c>
      <c r="C196" s="11" t="s">
        <v>98</v>
      </c>
      <c r="D196" s="12">
        <f t="shared" si="9"/>
        <v>715000</v>
      </c>
      <c r="E196" s="10">
        <v>158035</v>
      </c>
      <c r="F196" s="10">
        <v>36465</v>
      </c>
      <c r="G196" s="10">
        <v>20000</v>
      </c>
      <c r="H196" s="10">
        <v>500500</v>
      </c>
      <c r="I196" s="2"/>
      <c r="J196" s="2"/>
      <c r="K196" s="2"/>
      <c r="L196" s="2"/>
      <c r="M196" s="2"/>
      <c r="N196" s="2"/>
      <c r="O196" s="2"/>
      <c r="P196" s="2"/>
    </row>
    <row r="197" spans="1:16" ht="39" x14ac:dyDescent="0.4">
      <c r="A197" s="11" t="s">
        <v>27</v>
      </c>
      <c r="B197" s="4">
        <v>4</v>
      </c>
      <c r="C197" s="11" t="s">
        <v>100</v>
      </c>
      <c r="D197" s="12">
        <f t="shared" si="9"/>
        <v>366839</v>
      </c>
      <c r="E197" s="10">
        <v>71343.7</v>
      </c>
      <c r="F197" s="10">
        <v>18708</v>
      </c>
      <c r="G197" s="10">
        <v>20000</v>
      </c>
      <c r="H197" s="10">
        <v>256787.3</v>
      </c>
      <c r="I197" s="2"/>
      <c r="J197" s="2"/>
      <c r="K197" s="2"/>
      <c r="L197" s="2"/>
      <c r="M197" s="2"/>
      <c r="N197" s="2"/>
      <c r="O197" s="2"/>
      <c r="P197" s="2"/>
    </row>
    <row r="198" spans="1:16" x14ac:dyDescent="0.4">
      <c r="A198" s="11" t="s">
        <v>27</v>
      </c>
      <c r="B198" s="4">
        <v>5</v>
      </c>
      <c r="C198" s="3" t="s">
        <v>99</v>
      </c>
      <c r="D198" s="12">
        <f t="shared" si="9"/>
        <v>275000</v>
      </c>
      <c r="E198" s="10">
        <v>48000</v>
      </c>
      <c r="F198" s="10">
        <v>16500</v>
      </c>
      <c r="G198" s="10">
        <v>18000</v>
      </c>
      <c r="H198" s="10">
        <v>192500</v>
      </c>
      <c r="I198" s="2"/>
      <c r="J198" s="2"/>
      <c r="K198" s="2"/>
      <c r="L198" s="2"/>
      <c r="M198" s="2"/>
      <c r="N198" s="2"/>
      <c r="O198" s="2"/>
      <c r="P198" s="2"/>
    </row>
    <row r="199" spans="1:16" ht="57.75" x14ac:dyDescent="0.4">
      <c r="A199" s="11" t="s">
        <v>44</v>
      </c>
      <c r="B199" s="4">
        <v>6</v>
      </c>
      <c r="C199" s="3" t="s">
        <v>173</v>
      </c>
      <c r="D199" s="12">
        <f t="shared" si="9"/>
        <v>324500</v>
      </c>
      <c r="E199" s="10">
        <v>80800</v>
      </c>
      <c r="F199" s="10">
        <v>16550</v>
      </c>
      <c r="G199" s="10">
        <v>0</v>
      </c>
      <c r="H199" s="10">
        <v>227150</v>
      </c>
      <c r="I199" s="2"/>
      <c r="J199" s="2"/>
      <c r="K199" s="2"/>
      <c r="L199" s="2"/>
      <c r="M199" s="2"/>
      <c r="N199" s="2"/>
      <c r="O199" s="2"/>
      <c r="P199" s="2"/>
    </row>
    <row r="200" spans="1:16" x14ac:dyDescent="0.4">
      <c r="A200" s="21"/>
      <c r="B200" s="18">
        <v>5</v>
      </c>
      <c r="C200" s="21" t="s">
        <v>18</v>
      </c>
      <c r="D200" s="20"/>
      <c r="E200" s="20"/>
      <c r="F200" s="20"/>
      <c r="G200" s="20"/>
      <c r="H200" s="20"/>
      <c r="I200" s="2"/>
      <c r="J200" s="2"/>
      <c r="K200" s="2"/>
      <c r="L200" s="2"/>
      <c r="M200" s="2"/>
      <c r="N200" s="2"/>
      <c r="O200" s="2"/>
      <c r="P200" s="2"/>
    </row>
    <row r="201" spans="1:16" ht="39" x14ac:dyDescent="0.4">
      <c r="A201" s="3" t="s">
        <v>23</v>
      </c>
      <c r="B201" s="4">
        <v>1</v>
      </c>
      <c r="C201" s="22" t="s">
        <v>66</v>
      </c>
      <c r="D201" s="10">
        <f>SUM(E201:H201)</f>
        <v>90000</v>
      </c>
      <c r="E201" s="10">
        <v>9000</v>
      </c>
      <c r="F201" s="10">
        <v>18000</v>
      </c>
      <c r="G201" s="10">
        <v>0</v>
      </c>
      <c r="H201" s="10">
        <v>63000</v>
      </c>
      <c r="I201" s="2"/>
      <c r="J201" s="2"/>
      <c r="K201" s="2"/>
      <c r="L201" s="2"/>
      <c r="M201" s="2"/>
      <c r="N201" s="2"/>
      <c r="O201" s="2"/>
      <c r="P201" s="2"/>
    </row>
    <row r="202" spans="1:16" ht="57.75" x14ac:dyDescent="0.4">
      <c r="A202" s="3" t="s">
        <v>28</v>
      </c>
      <c r="B202" s="4">
        <v>2</v>
      </c>
      <c r="C202" s="22" t="s">
        <v>67</v>
      </c>
      <c r="D202" s="10">
        <f>SUM(E202:H202)</f>
        <v>103000</v>
      </c>
      <c r="E202" s="10">
        <v>15450</v>
      </c>
      <c r="F202" s="10">
        <v>15450</v>
      </c>
      <c r="G202" s="10">
        <v>0</v>
      </c>
      <c r="H202" s="10">
        <v>72100</v>
      </c>
      <c r="I202" s="2"/>
      <c r="J202" s="2"/>
      <c r="K202" s="2"/>
      <c r="L202" s="2"/>
      <c r="M202" s="2"/>
      <c r="N202" s="2"/>
      <c r="O202" s="2"/>
      <c r="P202" s="2"/>
    </row>
    <row r="203" spans="1:16" ht="39" x14ac:dyDescent="0.4">
      <c r="A203" s="3" t="s">
        <v>27</v>
      </c>
      <c r="B203" s="4">
        <v>3</v>
      </c>
      <c r="C203" s="3" t="s">
        <v>68</v>
      </c>
      <c r="D203" s="10">
        <f>SUM(E203:H203)</f>
        <v>63507</v>
      </c>
      <c r="E203" s="10">
        <v>0</v>
      </c>
      <c r="F203" s="10">
        <v>19052.099999999999</v>
      </c>
      <c r="G203" s="10">
        <v>0</v>
      </c>
      <c r="H203" s="10">
        <v>44454.9</v>
      </c>
      <c r="I203" s="2"/>
      <c r="J203" s="2"/>
      <c r="K203" s="2"/>
      <c r="L203" s="2"/>
      <c r="M203" s="2"/>
      <c r="N203" s="2"/>
      <c r="O203" s="2"/>
      <c r="P203" s="2"/>
    </row>
    <row r="204" spans="1:16" ht="57.75" x14ac:dyDescent="0.4">
      <c r="A204" s="3" t="s">
        <v>50</v>
      </c>
      <c r="B204" s="4">
        <v>4</v>
      </c>
      <c r="C204" s="22" t="s">
        <v>81</v>
      </c>
      <c r="D204" s="10">
        <f>SUM(E204:H204)</f>
        <v>750082</v>
      </c>
      <c r="E204" s="10">
        <v>112524.6</v>
      </c>
      <c r="F204" s="10">
        <v>112500</v>
      </c>
      <c r="G204" s="10">
        <v>0</v>
      </c>
      <c r="H204" s="10">
        <v>525057.4</v>
      </c>
      <c r="I204" s="2"/>
      <c r="J204" s="2"/>
      <c r="K204" s="2"/>
      <c r="L204" s="2"/>
      <c r="M204" s="2"/>
      <c r="N204" s="2"/>
      <c r="O204" s="2"/>
      <c r="P204" s="2"/>
    </row>
    <row r="205" spans="1:16" ht="39" x14ac:dyDescent="0.4">
      <c r="A205" s="3" t="s">
        <v>29</v>
      </c>
      <c r="B205" s="4">
        <v>5</v>
      </c>
      <c r="C205" s="22" t="s">
        <v>69</v>
      </c>
      <c r="D205" s="10">
        <f>SUM(E205:H205)</f>
        <v>793000</v>
      </c>
      <c r="E205" s="10">
        <v>118950</v>
      </c>
      <c r="F205" s="10">
        <v>118950</v>
      </c>
      <c r="G205" s="10">
        <v>0</v>
      </c>
      <c r="H205" s="10">
        <v>555100</v>
      </c>
      <c r="I205" s="2"/>
      <c r="J205" s="2"/>
      <c r="K205" s="2"/>
      <c r="L205" s="2"/>
      <c r="M205" s="2"/>
      <c r="N205" s="2"/>
      <c r="O205" s="2"/>
      <c r="P205" s="2"/>
    </row>
    <row r="206" spans="1:16" x14ac:dyDescent="0.4">
      <c r="A206" s="21"/>
      <c r="B206" s="18">
        <v>10</v>
      </c>
      <c r="C206" s="21" t="s">
        <v>19</v>
      </c>
      <c r="D206" s="20"/>
      <c r="E206" s="20"/>
      <c r="F206" s="20"/>
      <c r="G206" s="20"/>
      <c r="H206" s="20"/>
      <c r="I206" s="2"/>
      <c r="J206" s="2"/>
      <c r="K206" s="2"/>
      <c r="L206" s="2"/>
      <c r="M206" s="2"/>
      <c r="N206" s="2"/>
      <c r="O206" s="2"/>
      <c r="P206" s="2"/>
    </row>
    <row r="207" spans="1:16" ht="39" x14ac:dyDescent="0.4">
      <c r="A207" s="3" t="s">
        <v>28</v>
      </c>
      <c r="B207" s="4">
        <v>1</v>
      </c>
      <c r="C207" s="23" t="s">
        <v>65</v>
      </c>
      <c r="D207" s="10">
        <f t="shared" ref="D207:D216" si="10">SUM(E207:H207)</f>
        <v>607203</v>
      </c>
      <c r="E207" s="10">
        <v>121440.6</v>
      </c>
      <c r="F207" s="10">
        <v>60720.3</v>
      </c>
      <c r="G207" s="10">
        <v>0</v>
      </c>
      <c r="H207" s="10">
        <v>425042.1</v>
      </c>
      <c r="I207" s="2"/>
      <c r="J207" s="2"/>
      <c r="K207" s="2"/>
      <c r="L207" s="2"/>
      <c r="M207" s="2"/>
      <c r="N207" s="2"/>
      <c r="O207" s="2"/>
      <c r="P207" s="2"/>
    </row>
    <row r="208" spans="1:16" ht="39" x14ac:dyDescent="0.4">
      <c r="A208" s="3" t="s">
        <v>28</v>
      </c>
      <c r="B208" s="4">
        <v>2</v>
      </c>
      <c r="C208" s="3" t="s">
        <v>36</v>
      </c>
      <c r="D208" s="10">
        <f t="shared" si="10"/>
        <v>680785</v>
      </c>
      <c r="E208" s="10">
        <v>136155.5</v>
      </c>
      <c r="F208" s="10">
        <v>68080</v>
      </c>
      <c r="G208" s="10">
        <v>0</v>
      </c>
      <c r="H208" s="10">
        <v>476549.5</v>
      </c>
      <c r="I208" s="2"/>
      <c r="J208" s="2"/>
      <c r="K208" s="2"/>
      <c r="L208" s="2"/>
      <c r="M208" s="2"/>
      <c r="N208" s="2"/>
      <c r="O208" s="2"/>
      <c r="P208" s="2"/>
    </row>
    <row r="209" spans="1:16" ht="39" x14ac:dyDescent="0.4">
      <c r="A209" s="3" t="s">
        <v>23</v>
      </c>
      <c r="B209" s="4">
        <v>3</v>
      </c>
      <c r="C209" s="22" t="s">
        <v>82</v>
      </c>
      <c r="D209" s="10">
        <f t="shared" si="10"/>
        <v>360000</v>
      </c>
      <c r="E209" s="10">
        <v>72000</v>
      </c>
      <c r="F209" s="10">
        <v>36000</v>
      </c>
      <c r="G209" s="10">
        <v>0</v>
      </c>
      <c r="H209" s="10">
        <v>252000</v>
      </c>
      <c r="I209" s="2"/>
      <c r="J209" s="2"/>
      <c r="K209" s="2"/>
      <c r="L209" s="2"/>
      <c r="M209" s="2"/>
      <c r="N209" s="2"/>
      <c r="O209" s="2"/>
      <c r="P209" s="2"/>
    </row>
    <row r="210" spans="1:16" ht="39" x14ac:dyDescent="0.4">
      <c r="A210" s="3" t="s">
        <v>23</v>
      </c>
      <c r="B210" s="4">
        <v>4</v>
      </c>
      <c r="C210" s="22" t="s">
        <v>83</v>
      </c>
      <c r="D210" s="10">
        <f t="shared" si="10"/>
        <v>170420</v>
      </c>
      <c r="E210" s="10">
        <v>34084</v>
      </c>
      <c r="F210" s="10">
        <v>17042</v>
      </c>
      <c r="G210" s="10">
        <v>0</v>
      </c>
      <c r="H210" s="10">
        <v>119294</v>
      </c>
      <c r="I210" s="2"/>
      <c r="J210" s="2"/>
      <c r="K210" s="2"/>
      <c r="L210" s="2"/>
      <c r="M210" s="2"/>
      <c r="N210" s="2"/>
      <c r="O210" s="2"/>
      <c r="P210" s="2"/>
    </row>
    <row r="211" spans="1:16" ht="39" x14ac:dyDescent="0.4">
      <c r="A211" s="3" t="s">
        <v>27</v>
      </c>
      <c r="B211" s="4">
        <v>5</v>
      </c>
      <c r="C211" s="22" t="s">
        <v>139</v>
      </c>
      <c r="D211" s="10">
        <f t="shared" si="10"/>
        <v>260365.2</v>
      </c>
      <c r="E211" s="10">
        <v>65091.56</v>
      </c>
      <c r="F211" s="10">
        <v>13018</v>
      </c>
      <c r="G211" s="10">
        <v>0</v>
      </c>
      <c r="H211" s="10">
        <v>182255.64</v>
      </c>
      <c r="I211" s="2"/>
      <c r="J211" s="2"/>
      <c r="K211" s="2"/>
      <c r="L211" s="2"/>
      <c r="M211" s="2"/>
      <c r="N211" s="2"/>
      <c r="O211" s="2"/>
      <c r="P211" s="2"/>
    </row>
    <row r="212" spans="1:16" ht="39" x14ac:dyDescent="0.4">
      <c r="A212" s="3" t="s">
        <v>29</v>
      </c>
      <c r="B212" s="4">
        <v>6</v>
      </c>
      <c r="C212" s="22" t="s">
        <v>182</v>
      </c>
      <c r="D212" s="10">
        <f t="shared" si="10"/>
        <v>620586</v>
      </c>
      <c r="E212" s="10">
        <v>155145.79999999999</v>
      </c>
      <c r="F212" s="10">
        <v>31030</v>
      </c>
      <c r="G212" s="10">
        <v>0</v>
      </c>
      <c r="H212" s="10">
        <v>434410.2</v>
      </c>
      <c r="I212" s="2"/>
      <c r="J212" s="2"/>
      <c r="K212" s="2"/>
      <c r="L212" s="2"/>
      <c r="M212" s="2"/>
      <c r="N212" s="2"/>
      <c r="O212" s="2"/>
      <c r="P212" s="2"/>
    </row>
    <row r="213" spans="1:16" ht="39" x14ac:dyDescent="0.4">
      <c r="A213" s="3" t="s">
        <v>28</v>
      </c>
      <c r="B213" s="4">
        <v>7</v>
      </c>
      <c r="C213" s="25" t="s">
        <v>191</v>
      </c>
      <c r="D213" s="10">
        <f t="shared" si="10"/>
        <v>358591</v>
      </c>
      <c r="E213" s="10">
        <v>71717.3</v>
      </c>
      <c r="F213" s="10">
        <v>35860</v>
      </c>
      <c r="G213" s="10">
        <v>0</v>
      </c>
      <c r="H213" s="10">
        <v>251013.7</v>
      </c>
      <c r="I213" s="2"/>
      <c r="J213" s="2"/>
      <c r="K213" s="2"/>
      <c r="L213" s="2"/>
      <c r="M213" s="2"/>
      <c r="N213" s="2"/>
      <c r="O213" s="2"/>
      <c r="P213" s="2"/>
    </row>
    <row r="214" spans="1:16" ht="39" x14ac:dyDescent="0.4">
      <c r="A214" s="11" t="s">
        <v>23</v>
      </c>
      <c r="B214" s="4">
        <v>8</v>
      </c>
      <c r="C214" s="25" t="s">
        <v>192</v>
      </c>
      <c r="D214" s="10">
        <f t="shared" si="10"/>
        <v>22999</v>
      </c>
      <c r="E214" s="10">
        <v>4899.7</v>
      </c>
      <c r="F214" s="10">
        <v>2000</v>
      </c>
      <c r="G214" s="10">
        <v>0</v>
      </c>
      <c r="H214" s="10">
        <v>16099.3</v>
      </c>
      <c r="I214" s="2"/>
      <c r="J214" s="2"/>
      <c r="K214" s="2"/>
      <c r="L214" s="2"/>
      <c r="M214" s="2"/>
      <c r="N214" s="2"/>
      <c r="O214" s="2"/>
      <c r="P214" s="2"/>
    </row>
    <row r="215" spans="1:16" ht="57.75" x14ac:dyDescent="0.4">
      <c r="A215" s="11" t="s">
        <v>30</v>
      </c>
      <c r="B215" s="4">
        <v>9</v>
      </c>
      <c r="C215" s="25" t="s">
        <v>218</v>
      </c>
      <c r="D215" s="10">
        <f t="shared" si="10"/>
        <v>168720</v>
      </c>
      <c r="E215" s="10">
        <v>42180</v>
      </c>
      <c r="F215" s="10">
        <v>8436</v>
      </c>
      <c r="G215" s="10">
        <v>0</v>
      </c>
      <c r="H215" s="10">
        <v>118104</v>
      </c>
      <c r="I215" s="2"/>
      <c r="J215" s="2"/>
      <c r="K215" s="2"/>
      <c r="L215" s="2"/>
      <c r="M215" s="2"/>
      <c r="N215" s="2"/>
      <c r="O215" s="2"/>
      <c r="P215" s="2"/>
    </row>
    <row r="216" spans="1:16" ht="57.75" x14ac:dyDescent="0.4">
      <c r="A216" s="11" t="s">
        <v>44</v>
      </c>
      <c r="B216" s="4">
        <v>10</v>
      </c>
      <c r="C216" s="25" t="s">
        <v>219</v>
      </c>
      <c r="D216" s="10">
        <f t="shared" si="10"/>
        <v>230000</v>
      </c>
      <c r="E216" s="10">
        <v>57500</v>
      </c>
      <c r="F216" s="10">
        <v>11500</v>
      </c>
      <c r="G216" s="10">
        <v>0</v>
      </c>
      <c r="H216" s="10">
        <v>161000</v>
      </c>
      <c r="I216" s="2"/>
      <c r="J216" s="2"/>
      <c r="K216" s="2"/>
      <c r="L216" s="2"/>
      <c r="M216" s="2"/>
      <c r="N216" s="2"/>
      <c r="O216" s="2"/>
      <c r="P216" s="2"/>
    </row>
    <row r="217" spans="1:16" x14ac:dyDescent="0.4">
      <c r="A217" s="19"/>
      <c r="B217" s="18">
        <v>195</v>
      </c>
      <c r="C217" s="26" t="s">
        <v>20</v>
      </c>
      <c r="D217" s="20">
        <f>SUM(D6:D216)</f>
        <v>95693033.500000015</v>
      </c>
      <c r="E217" s="20">
        <f>SUM(E6:E216)</f>
        <v>21205230.869999997</v>
      </c>
      <c r="F217" s="20">
        <f>SUM(F6:F216)</f>
        <v>6680096.7499999972</v>
      </c>
      <c r="G217" s="20">
        <f>SUM(G6:G216)</f>
        <v>822582.4</v>
      </c>
      <c r="H217" s="20">
        <f>SUM(H6:H216)</f>
        <v>66985123.479999997</v>
      </c>
      <c r="I217" s="2"/>
      <c r="J217" s="2"/>
      <c r="K217" s="2"/>
      <c r="L217" s="2"/>
      <c r="M217" s="2"/>
      <c r="N217" s="2"/>
      <c r="O217" s="2"/>
      <c r="P217" s="2"/>
    </row>
    <row r="218" spans="1:16" x14ac:dyDescent="0.4">
      <c r="A218" s="2"/>
      <c r="B218" s="2"/>
      <c r="C218" s="2"/>
      <c r="I218" s="2"/>
      <c r="J218" s="2"/>
      <c r="K218" s="2"/>
      <c r="L218" s="2"/>
      <c r="M218" s="2"/>
      <c r="N218" s="2"/>
      <c r="O218" s="2"/>
      <c r="P218" s="2"/>
    </row>
    <row r="222" spans="1:16" x14ac:dyDescent="0.4">
      <c r="D222" s="8">
        <f>SUM(F220)</f>
        <v>0</v>
      </c>
    </row>
  </sheetData>
  <autoFilter ref="A6:P217"/>
  <mergeCells count="7">
    <mergeCell ref="A1:H1"/>
    <mergeCell ref="A3:A5"/>
    <mergeCell ref="B3:B5"/>
    <mergeCell ref="C3:C5"/>
    <mergeCell ref="E4:H4"/>
    <mergeCell ref="D4:D5"/>
    <mergeCell ref="D3:H3"/>
  </mergeCells>
  <pageMargins left="0.43307086614173229" right="0.19685039370078741" top="0.39370078740157483" bottom="0.31496062992125984" header="0.31496062992125984" footer="0.31496062992125984"/>
  <pageSetup paperSize="9" scale="3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 2023 год</vt:lpstr>
      <vt:lpstr>'ПЛАН 2023 год'!Область_печати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2022-11-11T07:42:52Z</dcterms:modified>
</cp:coreProperties>
</file>