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План на 2022 год" sheetId="2" r:id="rId1"/>
  </sheets>
  <definedNames>
    <definedName name="_xlnm._FilterDatabase" localSheetId="0" hidden="1">'План на 2022 год'!$A$6:$AE$35</definedName>
    <definedName name="_xlnm.Print_Area" localSheetId="0">'План на 2022 год'!$A$1:$H$188</definedName>
  </definedNames>
  <calcPr calcId="152511"/>
</workbook>
</file>

<file path=xl/calcChain.xml><?xml version="1.0" encoding="utf-8"?>
<calcChain xmlns="http://schemas.openxmlformats.org/spreadsheetml/2006/main">
  <c r="H11" i="2" l="1"/>
  <c r="G11" i="2"/>
  <c r="F11" i="2"/>
  <c r="D18" i="2" l="1"/>
  <c r="E11" i="2" l="1"/>
  <c r="D11" i="2" l="1"/>
  <c r="H151" i="2"/>
  <c r="G151" i="2"/>
  <c r="F151" i="2"/>
  <c r="E151" i="2"/>
  <c r="F179" i="2"/>
  <c r="H179" i="2"/>
  <c r="E179" i="2"/>
  <c r="D142" i="2" l="1"/>
  <c r="D141" i="2"/>
  <c r="D140" i="2"/>
  <c r="D139" i="2"/>
  <c r="D138" i="2"/>
  <c r="D137" i="2"/>
  <c r="E143" i="2"/>
  <c r="F143" i="2"/>
  <c r="G143" i="2"/>
  <c r="H143" i="2"/>
  <c r="D144" i="2"/>
  <c r="D143" i="2" s="1"/>
  <c r="H112" i="2" l="1"/>
  <c r="F112" i="2"/>
  <c r="E112" i="2"/>
  <c r="E82" i="2"/>
  <c r="D82" i="2"/>
  <c r="G179" i="2" l="1"/>
  <c r="G112" i="2" l="1"/>
  <c r="H136" i="2"/>
  <c r="F136" i="2"/>
  <c r="E136" i="2"/>
  <c r="H128" i="2" l="1"/>
  <c r="F128" i="2"/>
  <c r="E128" i="2"/>
  <c r="D110" i="2" l="1"/>
  <c r="D109" i="2"/>
  <c r="H161" i="2" l="1"/>
  <c r="F161" i="2"/>
  <c r="E161" i="2"/>
  <c r="D161" i="2"/>
  <c r="D175" i="2" l="1"/>
  <c r="D136" i="2" l="1"/>
  <c r="D100" i="2"/>
  <c r="D19" i="2" l="1"/>
  <c r="D20" i="2"/>
  <c r="D13" i="2"/>
  <c r="D14" i="2"/>
  <c r="D15" i="2"/>
  <c r="D16" i="2"/>
  <c r="D17" i="2"/>
  <c r="H166" i="2" l="1"/>
  <c r="G166" i="2"/>
  <c r="F166" i="2"/>
  <c r="E166" i="2"/>
  <c r="B188" i="2" l="1"/>
  <c r="F6" i="2"/>
  <c r="G6" i="2"/>
  <c r="H6" i="2"/>
  <c r="F82" i="2"/>
  <c r="G82" i="2"/>
  <c r="H82" i="2"/>
  <c r="F95" i="2"/>
  <c r="G95" i="2"/>
  <c r="H95" i="2"/>
  <c r="F101" i="2"/>
  <c r="G101" i="2"/>
  <c r="H101" i="2"/>
  <c r="F105" i="2"/>
  <c r="G105" i="2"/>
  <c r="H105" i="2"/>
  <c r="E105" i="2"/>
  <c r="G128" i="2"/>
  <c r="F131" i="2"/>
  <c r="G131" i="2"/>
  <c r="H131" i="2"/>
  <c r="G136" i="2"/>
  <c r="F159" i="2"/>
  <c r="G159" i="2"/>
  <c r="H159" i="2"/>
  <c r="G161" i="2"/>
  <c r="F175" i="2"/>
  <c r="G175" i="2"/>
  <c r="H175" i="2"/>
  <c r="E175" i="2"/>
  <c r="E159" i="2"/>
  <c r="E131" i="2"/>
  <c r="E101" i="2"/>
  <c r="E95" i="2"/>
  <c r="E6" i="2"/>
  <c r="E188" i="2" l="1"/>
  <c r="D159" i="2"/>
  <c r="D6" i="2"/>
  <c r="H188" i="2"/>
  <c r="G188" i="2"/>
  <c r="F188" i="2"/>
  <c r="D179" i="2" l="1"/>
  <c r="D111" i="2"/>
  <c r="D107" i="2"/>
  <c r="D106" i="2"/>
  <c r="D99" i="2"/>
  <c r="D97" i="2"/>
  <c r="D96" i="2"/>
  <c r="D10" i="2"/>
  <c r="D9" i="2"/>
  <c r="D101" i="2" l="1"/>
  <c r="D120" i="2"/>
  <c r="D152" i="2" l="1"/>
  <c r="D154" i="2"/>
  <c r="D151" i="2" l="1"/>
  <c r="D114" i="2"/>
  <c r="D115" i="2"/>
  <c r="D116" i="2"/>
  <c r="D117" i="2"/>
  <c r="D123" i="2"/>
  <c r="D129" i="2" l="1"/>
  <c r="D128" i="2" s="1"/>
  <c r="D131" i="2" l="1"/>
  <c r="D105" i="2"/>
  <c r="D95" i="2"/>
  <c r="D166" i="2" l="1"/>
  <c r="D113" i="2"/>
  <c r="D112" i="2" s="1"/>
  <c r="D108" i="2"/>
  <c r="D98" i="2"/>
  <c r="D12" i="2"/>
  <c r="D188" i="2" l="1"/>
</calcChain>
</file>

<file path=xl/sharedStrings.xml><?xml version="1.0" encoding="utf-8"?>
<sst xmlns="http://schemas.openxmlformats.org/spreadsheetml/2006/main" count="372" uniqueCount="220">
  <si>
    <t>Плановый перечень заявок по проекту "Народный бюджет" на 2022 год</t>
  </si>
  <si>
    <t>Название проекта</t>
  </si>
  <si>
    <t>Полная стоимость проекта, руб.</t>
  </si>
  <si>
    <t>Распределение по источникам, руб.</t>
  </si>
  <si>
    <t>средства бюджета  поселения</t>
  </si>
  <si>
    <t>пожертвования физических лиц</t>
  </si>
  <si>
    <t>пожертвования юр. лиц и ИП</t>
  </si>
  <si>
    <t xml:space="preserve">средства областного бюджета  </t>
  </si>
  <si>
    <t>городское поселение "Город Великий Устюг"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</si>
  <si>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</si>
  <si>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</si>
  <si>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</si>
  <si>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Заречное</t>
  </si>
  <si>
    <t>сельское поселение Красавинское</t>
  </si>
  <si>
    <t xml:space="preserve"> сельское поселение Ломоватское</t>
  </si>
  <si>
    <t>сельское поселение Марденгское</t>
  </si>
  <si>
    <t>сельское поселение Орловское</t>
  </si>
  <si>
    <t>сельское поселение Самотовинское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</si>
  <si>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</si>
  <si>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</si>
  <si>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</si>
  <si>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сельское поселение Юдинское</t>
  </si>
  <si>
    <t>ИТОГО</t>
  </si>
  <si>
    <t>Модернизация  системы уличного освещения на улице Железнодорожная пос. Ломоватка сельского поселения Ломоватское</t>
  </si>
  <si>
    <t>Ремонт теплотрассы по ул. Ленина  в пос. Ломоватка сельского поселения Ломоватское</t>
  </si>
  <si>
    <t>Великоустюгский район</t>
  </si>
  <si>
    <t>Наименование муниципального образования</t>
  </si>
  <si>
    <t>Благоустройство</t>
  </si>
  <si>
    <t>Кол-во проектов</t>
  </si>
  <si>
    <t>Благоустройство дворовой  территории по адресу: с. Васильевское,  ул. Парковая, д.23</t>
  </si>
  <si>
    <t>Благоустройство дворовой  территории по адресу: с. Васильевское,  ул. Парковая, д.25</t>
  </si>
  <si>
    <t>Устройство тротуара из тротуарной плитки у многоквартирного жилого дома по адресу: с. Васильевское, ул. Парковая, д.35</t>
  </si>
  <si>
    <r>
      <t xml:space="preserve">Благоустройство </t>
    </r>
    <r>
      <rPr>
        <sz val="14"/>
        <color rgb="FF000000"/>
        <rFont val="Times New Roman"/>
        <family val="1"/>
        <charset val="204"/>
      </rPr>
      <t>дворовой территории по адресу: с. Васильевское</t>
    </r>
    <r>
      <rPr>
        <sz val="14"/>
        <color theme="1"/>
        <rFont val="Times New Roman"/>
        <family val="1"/>
        <charset val="204"/>
      </rPr>
      <t>, ул. Центральная, д.43</t>
    </r>
  </si>
  <si>
    <r>
      <t xml:space="preserve">Благоустройство </t>
    </r>
    <r>
      <rPr>
        <sz val="14"/>
        <color rgb="FF000000"/>
        <rFont val="Times New Roman"/>
        <family val="1"/>
        <charset val="204"/>
      </rPr>
      <t>дворовой территории по адресу: с. Васильевское</t>
    </r>
    <r>
      <rPr>
        <sz val="14"/>
        <color theme="1"/>
        <rFont val="Times New Roman"/>
        <family val="1"/>
        <charset val="204"/>
      </rPr>
      <t>, ул. Центральная, д.40</t>
    </r>
  </si>
  <si>
    <t>Обустройство детской игровой площадки в д. Ершово</t>
  </si>
  <si>
    <t>Устройство крытых контейнерных площадок с бетонным основанием  в д. Теплогорье.</t>
  </si>
  <si>
    <t>Обустройство контейнерных площадок для накопления твердых коммунальных отходов в населенных пунктах  сельского поселения Красавинское: с. Васильевское, д. Боровинка, д. Березниково, д. Скорняково, д. Клепиково, д. Большое Есиплево, д. Кошово, д. Бушково, д. Полутово</t>
  </si>
  <si>
    <t>сельское поселение Сусоловское</t>
  </si>
  <si>
    <t>сельское поселение Опокское</t>
  </si>
  <si>
    <t>Обустройство спортивной площадки д.Морозовица ул.Набережная</t>
  </si>
  <si>
    <t>Приобретение и установка дополнительного спортивного элемента на детскую игровую площадку д.Барсуково</t>
  </si>
  <si>
    <t>Устройство искусственного противопожарного водоисточника д.Верхнее Якутино</t>
  </si>
  <si>
    <t>Устройство искусственного противопожарного водоисточника д. Каликино</t>
  </si>
  <si>
    <t>Приобретение и монтаж игровой установки с баскетбольным щитом в п. Энергетик</t>
  </si>
  <si>
    <t>Приобретение ранцевых огнетушителей в сельское поселение Орловское</t>
  </si>
  <si>
    <t>Приобретение контейнеров для ТКО и установка контейнерных площадок в д. Чернево, д. Плёсово сельского поселения Орловское</t>
  </si>
  <si>
    <t>Устройство ограждения места массового отдыха в д. Чернево сельского поселения Орловское</t>
  </si>
  <si>
    <t>Благоустройство дворовых территорий по адресу: г.Красавино, ул.Коммунальная, д.10</t>
  </si>
  <si>
    <t>Устройство плитки у двух подъездов на придомовой территории МКД №3 по ул.Красноармейская в г.Красавино, Великоустюгского района, Вологодской области</t>
  </si>
  <si>
    <t>Обустройство детских игровых площадок в мкр-не Лесном и на ул. Сухонской п. Новатор</t>
  </si>
  <si>
    <t>Массовый отдых</t>
  </si>
  <si>
    <t>Наружные сети водопровода и канализации к жилому дому по адресу: г. Великий Устюг, ул. Садовая, д. 5 (наружный ввод)</t>
  </si>
  <si>
    <t>ЖКХ</t>
  </si>
  <si>
    <t>Наружные сети водопровода к жилым домам по адресу: г. Великий Устюг, ул. Хабарова, 42, 40, 38, 36, 30, 31, 35, 39, ул. Пушкина, 99 (вводы водопровода в дома)</t>
  </si>
  <si>
    <t>Наружные сети водопровода к жилым домам по адресу: г. Великий Устюг, ул. Хабарова, 42, 40, 38, 36, 30, 31, 35, 39, ул. Пушкина, 99 (магистральная линия)</t>
  </si>
  <si>
    <t>Благоустройство детской игровой площадки дворовой территории МКД по ул. 2-ая Пролетарская, д. 57 в г. Великий Устюг</t>
  </si>
  <si>
    <t>Благоустройство детской площадки на территории МКД ул. Виноградова, д. 68 в г. Великий Устюг</t>
  </si>
  <si>
    <t>Наружные сети канализации (выпуск) к жилому дому по адресу: г. Великий Устюг,            ул. Копылова, д. 9</t>
  </si>
  <si>
    <t>Наружные сети водопровода и канализации к жилому дому по адресу: г. Великий Устюг, ул. Садовая, д. 5 (выпуск канализации)</t>
  </si>
  <si>
    <t>Наружные сети канализации (выпуск) к жилому дому по адресу: г. Великий Устюг, ул. Нахимова, д. 24</t>
  </si>
  <si>
    <t>Благоустройство территории у многоквартирного дома и у баскетбольной площадки по ул. Кирова, д. 62, г. Великий Устюг</t>
  </si>
  <si>
    <t>ТКО</t>
  </si>
  <si>
    <t>Пожарная безопасность</t>
  </si>
  <si>
    <t>массовый отдых</t>
  </si>
  <si>
    <t>культура</t>
  </si>
  <si>
    <t>пожарная безопасность</t>
  </si>
  <si>
    <t>Приобретение снегохода для Муниципального бюджетного учреждения "Физкультурно-оздоровительный комплекс г. Красавино"</t>
  </si>
  <si>
    <t>Физ.культура и спорт</t>
  </si>
  <si>
    <t>Ремонт шахтных колодцев общего пользования в п. Новатор (ул. Кирова) и д. Красавино сельского поселения Самотовинского</t>
  </si>
  <si>
    <t>Наружные сети водопровода к жилому дому № 60 по ул. Советская (ввод водопровода в дом) в п. Новатор сельского поселения Самотовинского</t>
  </si>
  <si>
    <t>Организация системы видеонаблюдения на территории п. Кузино</t>
  </si>
  <si>
    <t>Оборудование пешеходного перехода через затон Кузино</t>
  </si>
  <si>
    <t>Ремонт общественного шахтного колодца в п. Кузино</t>
  </si>
  <si>
    <t>Опиловка (ликвидация) ветхих деревьев в целях обеспечения безопасности людей и сохранности жилищного фонда в п. Кузино</t>
  </si>
  <si>
    <t>Ликвидация ветхих деревьев в д. Карасово сельского поселения Заречное</t>
  </si>
  <si>
    <t>Приобретение и установка дополнительного спортивного оборудования на детскую игровую площадку д.Щекино</t>
  </si>
  <si>
    <t>Устойство контейнерных площадок в населенных пунктах сельского поселения Трегубовское д.Щекино, д.Старково, д.Верхнее Якутино, д.Пеганово, д.Скородум, д.Михнинская, д.Новоселово</t>
  </si>
  <si>
    <t>Детская игровая площадка д.Каликино</t>
  </si>
  <si>
    <t>Приобретение музыкального, звукового и светового оборудования в МБУК "Морозовский СКО" филиал: "Морозовский Дом культуры" деревня Морозовица ул. Набережная, д.19</t>
  </si>
  <si>
    <t>Приобретение мультимедийного проектора с экраном в МБУК «Орловский Дом культуры»</t>
  </si>
  <si>
    <t>Культура</t>
  </si>
  <si>
    <t>Ремонт спортивного зала здания культуры муниципального бюджетного учреждения "Дом культуры и спорта г.Красавино" по адресу Вологодская область, Великоустюгский район, г.Красавино, Советский проспект, д.152</t>
  </si>
  <si>
    <t>Приобретение спортивного оборудования для спортивного зала муниципального бюджетного учреждения культуры "Дом культуры и спорта г.Красавино" по адресу Вологодская область, Великоустюгский район, г.Красавино, Советский проспект, д.152</t>
  </si>
  <si>
    <t>Устройство зимнего аттракциона «Горка» в д. Чернево сельского поселения Орловское</t>
  </si>
  <si>
    <t>Устройство детской игровой площадки в д. Плесо сельского поселения Орловское</t>
  </si>
  <si>
    <t>Приобретение контейнера для сбора и накопления крупногабаритного мусора и установка контейнерной площадки в селе Верхняя Шарденьга сельского поселения Усть-Алексеевское</t>
  </si>
  <si>
    <t>Приобретение контейнеров для сбора и накопления крупногабаритного мусора и установка контейнерной площадки в селе Усть Алексеево сельского поселения Усть-Алексеевское</t>
  </si>
  <si>
    <t>Приобретение дополнительного детского спортивного оборудования для установки на детскую игровую площадку в д. Золотавцево</t>
  </si>
  <si>
    <t>Наружные сети водопровода к жилому дому по адресу: г. Великий Устюг, ул. Мира, д. 8</t>
  </si>
  <si>
    <t>Водоснабжение жилого дома по адресу:                            г. Великий Устюг, пер. Сплавщиков, д. 8</t>
  </si>
  <si>
    <t>15 240,00</t>
  </si>
  <si>
    <t>71 120,00</t>
  </si>
  <si>
    <t>Благоустройство детской площадки по                               ул. Кузнецова, д. 7, г. Великий Устюг</t>
  </si>
  <si>
    <t>18 559,42</t>
  </si>
  <si>
    <t>Детская игровая площадка дворовой территории МКД по ул. Кирова, д. 64 в г. Великий Устюг</t>
  </si>
  <si>
    <t>20 934,98</t>
  </si>
  <si>
    <t>266 445,20</t>
  </si>
  <si>
    <t>Наружные сети канализации (выпуск) к жилому дому по адресу: г. Великий Устюг, пер. Октябрьский, д. 15</t>
  </si>
  <si>
    <t>59 391,60</t>
  </si>
  <si>
    <t>8 908,74</t>
  </si>
  <si>
    <t>41 574,12</t>
  </si>
  <si>
    <r>
      <t>Обустройство тротуара на перекрёстке                                 ул. Красная и ул. Красноармейская в г. Великий</t>
    </r>
    <r>
      <rPr>
        <u/>
        <sz val="13"/>
        <color theme="1"/>
        <rFont val="Times New Roman"/>
        <family val="1"/>
        <charset val="204"/>
      </rPr>
      <t xml:space="preserve"> Устюг</t>
    </r>
  </si>
  <si>
    <t>910 080,00</t>
  </si>
  <si>
    <t>637 056,00</t>
  </si>
  <si>
    <r>
      <t xml:space="preserve">Благоустройство тротуара по ул. Заовражская от дома № 38 до дома № 44 в г. Великий </t>
    </r>
    <r>
      <rPr>
        <u/>
        <sz val="13"/>
        <color theme="1"/>
        <rFont val="Times New Roman"/>
        <family val="1"/>
        <charset val="204"/>
      </rPr>
      <t>Устюг</t>
    </r>
  </si>
  <si>
    <t>1 083186,00</t>
  </si>
  <si>
    <t>205 805,34</t>
  </si>
  <si>
    <t>Обустройство пожарного водоёма на ул.Кедровая в г.Красавино</t>
  </si>
  <si>
    <t>Ввод водопровода в жилые дома и установка колодцев по адресу: г.Великий Устюг, ул. Заовражская, дд. 7, 15, 17, 19, 21, 23, 25, 72, 74, 76, 78, 80а, 82, 84, 86, 90, пер. Заовражский, д. 9</t>
  </si>
  <si>
    <t>Обустройство детской игровой площадки на ул.Красавинская (микрорайон Борки) в г. Великий Устюг</t>
  </si>
  <si>
    <t>Благоустройство детской площадки на территории МКД ул. Набережная, д.23 в г. Великий Устюг</t>
  </si>
  <si>
    <t>Наружная канализация для жилого дома по адресу: г.Великий Устюг, Советский пр. д.94</t>
  </si>
  <si>
    <t>Наружные сети водопровода к жилым домам по адресу: г.Великий Устюг, ул.Заовражская, дд. 7, 15, 17, 19, 21, 23, 25, 72, 74, 76, 78, 80а, 82, 84, 86, 90, пер. Заовражский, д. 9</t>
  </si>
  <si>
    <t>Обустройство тротуара по ул.Кирова (от ул.Красная до ул. Герцена) по нечётной стороне</t>
  </si>
  <si>
    <t>Уборка деревьев по адресу: г.Великий Устюг, Советский просп., д.175</t>
  </si>
  <si>
    <t>Уборка тополя по адресу: г.Великий Устюг, Дымково, ул. Вторая, д.12</t>
  </si>
  <si>
    <t xml:space="preserve">Демонтаж деревянных хозяйственных построек у домов 2, 4, 6, 8 по ул. Пушкина в г.Красавино </t>
  </si>
  <si>
    <t>Устройство тротуара из плитки у многоквартирного жилого дома по адресу: г.Красавино, Советский пр., д.158</t>
  </si>
  <si>
    <t>Приобретение футбольной формы для мужской команды и спортивного инвентаря для Муниципального бюджетного учреждения "Физкультурно-оздоровительный комплекс г.Красавино"</t>
  </si>
  <si>
    <t>Приобретение бункеров-накопителей для крупногабаритных отходов в п.Кузино</t>
  </si>
  <si>
    <t>Приобретение музыкального оборудования для Кичугского клуба - филиала МБУК «Полдарский Дом культуры</t>
  </si>
  <si>
    <t>Обустройство искусственного пожарного водоема в п. Полдарса»</t>
  </si>
  <si>
    <t>Приобретение сценических костюмов для творческого коллектива «Вдохновение"</t>
  </si>
  <si>
    <t>Устройство контейнерных площадок в                  д. Бобровниково, д. Заямжа, д. Уржумово, д. Нокшино, д. Золотавцево и приобретение контейнеров под ТБО .</t>
  </si>
  <si>
    <t>Приобретение дополнительного детского игрового оборудования для установки на детскую игровую площадку в д. Сотниково</t>
  </si>
  <si>
    <t>Приобретение и установка дополнительных элементов  детской игровой площадки в д. Аристово сельского поселения Заречное</t>
  </si>
  <si>
    <t>Обустройство подхода к паромной переправе трапиками  в д. Аристово сельского поселения Заречное</t>
  </si>
  <si>
    <t>Организация освещения территории д. Бухинино в районе домов 25-27 с использованием энергосберегающих технологий</t>
  </si>
  <si>
    <t>Устройство сценического стационарного комплекса "Ракушка" в д. Теплогорье</t>
  </si>
  <si>
    <t>Приобретение мультимедийного проектора с экраном  в МБУК «Теплогорский Дом культуры».</t>
  </si>
  <si>
    <t>Ремонт кровли  в филиале Покровский дом культуры МБУК "Аристовский Дом культуры" в д. Чучеры сельского поселения Заречное</t>
  </si>
  <si>
    <t>Ремонт кровли  в филиале Викторовский дом культуры МБУК "Аристовский Дом культуры" в д. Первомайское сельского поселения Заречное</t>
  </si>
  <si>
    <t>Обустройство крытого остановочного павильона к паромной переправе  в д. Аристово сельского поселения Заречное</t>
  </si>
  <si>
    <t>Приобретение рабочей мебели для осуществления культурно-досуговой деятельности в МБУК "Ломоватский СДК"</t>
  </si>
  <si>
    <t>Приобретение рабочей мебели, спортивного инвентаря и приобретение и установка входных дверей для осуществления культурно-досуговой деятельности в МБУК "Юдинский Дом культуры"</t>
  </si>
  <si>
    <t>спорт</t>
  </si>
  <si>
    <t>Приобретение и установка контейнеров для сбора и накопления крупногабаритного мусора в с. Васильевское, д. Скорняково</t>
  </si>
  <si>
    <t xml:space="preserve">Приобретение детского игрового комплекса для установки на детскую игровую площадку в д. Хорхорино </t>
  </si>
  <si>
    <t>Приобретение дополнительного детского игрового комплекса для установки на детскую игровую площадку в д. Будрино</t>
  </si>
  <si>
    <t>Устройство трап-лестницы на ул. Г.Коншина в г.Красавино</t>
  </si>
  <si>
    <t>Ремонт помещения для клубных формирований в д.Лодейка, д.7</t>
  </si>
  <si>
    <t>Обустройство детских площадок в д. Благовещенье, ул. Школьная и ул. Майская</t>
  </si>
  <si>
    <t>Обустойство детской площадки в д. Гузнищево, ул. Сосновая</t>
  </si>
  <si>
    <t>Приобретение дополнительного оборудования для спортивной игровой  площадки в селе Верхняя Шарденьга сельского поселения Усть-Алексеевское</t>
  </si>
  <si>
    <t>Устройство роликовой дорожки в д.Чернево сельского поселения Орловское</t>
  </si>
  <si>
    <t>Спорт</t>
  </si>
  <si>
    <t>Устройство детской площадки на ул. Дачная</t>
  </si>
  <si>
    <t xml:space="preserve">Выполнение работ по обустройству пожарного водоема в д. Б. Синега  </t>
  </si>
  <si>
    <t>Благоустройство дворовой территории по адресу: ул.Парковая, д.31 А</t>
  </si>
  <si>
    <t>Объекты культурного наследия</t>
  </si>
  <si>
    <t>Выполнение научно-исследовательских и проектных работ (разработка эскизного проекта реставрации) в отношении объекта культурного наследия регионального значения "Дом жилой, кон.80-х-нач.90-х гг.ХIХ в.", расположенный по адресу: Вологодская область, г. Великий Устюг, ул.Красная 86/10"</t>
  </si>
  <si>
    <t>Приобретение сценических костюмов для творческого коллектива "Гармония"</t>
  </si>
  <si>
    <t>Приобретение музыкального оборудования для МБУК «Полдарский Дом культуры</t>
  </si>
  <si>
    <t>Уборка деревьев (берёз) по адресу: г.Великий Устюг, ул. Угловского, д.111</t>
  </si>
  <si>
    <t>Уборка деревьев (берёз) по адресу: г.Великий Устюг, пер Заводской д.4</t>
  </si>
  <si>
    <t>Уборка тополя (у русской избы) по адресу: г.Великий Устюг, ул. А.Угловского, д.14</t>
  </si>
  <si>
    <t>Уборка берёзы по адресу: г.Великий Устюг, ул. Виноградова 85 а</t>
  </si>
  <si>
    <t>Уборка деревьев, кустов по адресу: г.Великий Устюг, ул. Коореративная д.17</t>
  </si>
  <si>
    <t>Устройство искусственного противопожарного водоисточника в д.Золотавцево</t>
  </si>
  <si>
    <t>Уборка деревьев (черёмух, берёз) по адресу: г.Великий Устюг, ул. Луговая, д.50 (перекрёсток ул. Рабочая)</t>
  </si>
  <si>
    <t>Уборка берёз по адресу: г.Великий Устюг, ул. Вепрёва, д.6</t>
  </si>
  <si>
    <t>Уборка берёзы по адресу: г.Великий Устюг, ул. Васендина, д.42 а</t>
  </si>
  <si>
    <t>Установка колодца с пожарным гидрантом</t>
  </si>
  <si>
    <t>Выполнение научно-исследовательских и проектных работ (разработка эскизного проекта реставрации) в отношении объекта культурного наследия регионального значения "Дом Прыгаловой, сер.ХIХ в.", расположенный по адресу: Вологодская область, г. Великий Устюг, ул.Красная 94"</t>
  </si>
  <si>
    <t>Выполнение научно-исследовательских и проектных работ (разработка эскизного проекта реставрации) в отношении объекта культурного наследия регионального значения "Дом Субботина, 1-я пол..ХVII в.", расположенный по адресу: Вологодская область, г. Великий Устюг, ул. Советский проспект,129"</t>
  </si>
  <si>
    <t>Приобретение скамеек и урн для установки на улицах п. Полдарса</t>
  </si>
  <si>
    <t>Приобретение костюмов для ансамбля русской песни "Журавушка" в МБУК "Новаторский Дом культуры" для проведения культурно - массовых мероприятий сельского поселения Самотовинское</t>
  </si>
  <si>
    <t>Опиловка ветхих и аварийных деревьев (тополей) в п. Новатор сельского поселения Самотовинское</t>
  </si>
  <si>
    <t>Приобретение контейнеров для сбора и накопления крупногабаритного мусора в  Благовещенье, Ишутино, Сывороткино</t>
  </si>
  <si>
    <r>
      <rPr>
        <sz val="14"/>
        <rFont val="Times New Roman"/>
        <family val="1"/>
        <charset val="204"/>
      </rPr>
      <t>ЖКХ</t>
    </r>
    <r>
      <rPr>
        <sz val="14"/>
        <color rgb="FFFF0000"/>
        <rFont val="Times New Roman"/>
        <family val="1"/>
        <charset val="204"/>
      </rPr>
      <t xml:space="preserve"> (район) </t>
    </r>
  </si>
  <si>
    <t>Ремонт колодца в деревне Удачино</t>
  </si>
  <si>
    <t>Приобретение проектора с экраном и рециркуляторов в МБУК "Верхневарженский ДК"</t>
  </si>
  <si>
    <t>Приобретение, устройство тренажеров и устройство ограждения на детской спортивной площадке в д. Мякинницыно</t>
  </si>
  <si>
    <t>Устройство общественного тротуара и лестницей в д. Мякинницыно</t>
  </si>
  <si>
    <t xml:space="preserve">Текущий ремонт помещений здания Полутовоского клуба в сельскои поселении Красавинское </t>
  </si>
  <si>
    <t>Опиловка ветхих деревьев и кустарников с благоустройством территории в с.Васильевское ул. Парковая д.25, ул.Парковая д.27, ул. Парковая д.29, ул.Парковая д.31а, ул.Центральная д. 40, ул.Центральная д.41, ул.Центральная д.43</t>
  </si>
  <si>
    <t xml:space="preserve">Приобретение спортивных костюмов для спортивной команды сельского поселения Красавинское </t>
  </si>
  <si>
    <t>Обустройство пандуса к зданию МБУК "Красавинский ДК" по адресу: Вологодская область, Великоустюгский район, с. Васильевское, ул. Парковая, д.33</t>
  </si>
  <si>
    <t>Устройство искусственного противопожарного водоисточника в п. Новатор</t>
  </si>
  <si>
    <t>Приобретение контейнеров для сбора и накопления крупногабаритного мусора в п. Новатор, п. Валга, д. Подсосенье</t>
  </si>
  <si>
    <t>Благоустройство общественной территории по ул.Советская, п.Новатор</t>
  </si>
  <si>
    <t>Наружные сети водопровода для жилого дома по адресу: г.Великий Устюг, ул.Кооперативная, д. 17</t>
  </si>
  <si>
    <t>Благоустройство детской игровой площадки по адресу: г.Великий Устюг, ул.Водников,д.26</t>
  </si>
  <si>
    <t>Приобретение евроконтейнеров объёмом 1,1 м3 для сбора твёрдых коммунальных отходов</t>
  </si>
  <si>
    <t>Наружные сети канализации для жилого дома по адресу: г.Великий Устюг, ул. Кооперативная, д. 17</t>
  </si>
  <si>
    <t>Изготовление и установка контейнерных площадок и контейнеров объёмом 8м3 для твёрдых коммунальных отходов</t>
  </si>
  <si>
    <t>Обустройство тротуара около домов по адресу: г. Великий Устюг, ул. Гледенская, дд. 8, 12, 16</t>
  </si>
  <si>
    <t>Благоустройство пешеходной зоны (устройство тротуара) около жилого дома № 64 по улице Неводчикова в городе Великий Устюг</t>
  </si>
  <si>
    <t>Устройство тротуара в п.Новатор, ул. Советская, д.44</t>
  </si>
  <si>
    <t>Обустройство тротуара по ул. Катышево (от ул. Павла Покровского до ул. Копылова) в г.Великий Устюг</t>
  </si>
  <si>
    <t>Обустройство тротуара по ул. Гледенская от ул. Песчаная до д. № 37 в г. Великий Устюг</t>
  </si>
  <si>
    <t>Обустройство тротуара на  ул. Энгельса по нечётной стороне (от ул. Дежнёва до ул. Атласова)  в г. Великий Устюг</t>
  </si>
  <si>
    <t>Обустройство контейнерной площадки по адресу: г. Великий Устюг, ул. Неводчикова д.63</t>
  </si>
  <si>
    <t>Изготовление и установка контейнерной площадки по адресу: г. Великий Устюг, ул. Гледенская д.д.8,12</t>
  </si>
  <si>
    <t>Благоустройство дворовой территории МКД по адресу: Советский пр., д.81А, д.81Б в г. Великий Устюг, Вологодская обл.</t>
  </si>
  <si>
    <t>Строительство ливневой канализации для многоквартирных домов по 4-му проезду РМЗ № 12,14,15 в г.Великий Устюг (безнапорная канализация К2 - этап 1, напорный канализация К2)</t>
  </si>
  <si>
    <t>Установка дренажного колодца в черте ГП Город Великий Устюг"</t>
  </si>
  <si>
    <t>Обустройство пожарного водоёма в г. Великий Устюг, в микрорайоне "Яиково"</t>
  </si>
  <si>
    <t>Устройство участка ливневой канализации в районе магазина по ул. Гледенская д.75в,                           г. Великий Устюг</t>
  </si>
  <si>
    <t>Благоустройство территории возле универсальной площадки для игровых видов спорта в "Сквере на Шумилова" г. Великий Устюг</t>
  </si>
  <si>
    <t>Обустройство тротуара по ул.Набережная (от ул.Маяковского до ул.Неводчикова) в г. Великий Устюг</t>
  </si>
  <si>
    <t>Устройство спортивной площадки по адресу: г.Великий Устюг, ул.Неводчикова, д.42</t>
  </si>
  <si>
    <t xml:space="preserve">Наружные сети канализации к жилым домам по адресу: г.Великий Устюг, ул.Водников, дд. 1, 3 </t>
  </si>
  <si>
    <t>Наружный водопровод к индивидуальным жилым домам по адресу: Вологодская обл., г.Великий Устюг, ул.Луначарского, д.17, д.19, ул.Герцена, д.40, д.42, д.44, д.46, д.48 (сети ул. Луначарского)</t>
  </si>
  <si>
    <t>Наружный водопровод к индивидуальным жилым домам по адресу: Вологодская обл., г.Великий Устюг, ул.Луначарского, д.17, д.19, ул.Герцена, д.40, д.42, д.44, д.46, д.48 (сети ул. Герцена)</t>
  </si>
  <si>
    <t>Изготовление и установка деревянной качели в д. Большая Синега</t>
  </si>
  <si>
    <t>Приобретение скамеек для установки на улицах города Великий Устюг</t>
  </si>
  <si>
    <t>Приобретение урн для установки на улицах города Великий Устюг</t>
  </si>
  <si>
    <t>Благоустройство общественной территории - сквера "Нагорный" в г.Великий Устюг</t>
  </si>
  <si>
    <t>Благоустройство пешеходной зоны у Георгиевской церкви в г.Великий Устюг</t>
  </si>
  <si>
    <t>Благоустройство подъезда к дому по адресу: Вологодская область, г.Великий Устюг, ул.Железнодорожная, д.1</t>
  </si>
  <si>
    <t>Наружные сети водопровода к жилому дому по адресу: г. Великий Устюг, ул. Пионерская, д.1</t>
  </si>
  <si>
    <t>Обустройство тротуара около дома по адресу: г.Великий Устюг, ул. Маяковского, д.7</t>
  </si>
  <si>
    <t>Строительство сетей ливневой канализации для многоквартирных домов по 4-му проезду РМЗ № 12, 14, 15 в г.Великий Устюг (КНС)</t>
  </si>
  <si>
    <t>Обустройство пожарного водоёма в г.Великий Устюг</t>
  </si>
  <si>
    <t>Уборка берёзы по адресу: г.Великий Устюг, ул. Красноармейская, 115</t>
  </si>
  <si>
    <t>Благоустройство пешеходной зоны (устройство тротуара) по ул. Сахарова в городе Великий Устюг</t>
  </si>
  <si>
    <t>Связь</t>
  </si>
  <si>
    <t>Строительство сети доступа по технологии PON в деревне Скорняково Великоустюгского района</t>
  </si>
  <si>
    <t>Обустройство контейнерных площадок в п. Сусоловка и в п. Северный сельского поселения Сусоловское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</si>
</sst>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3" fillId="2" borderId="0" xfId="1" applyFont="1" applyFill="1"/>
    <xf numFmtId="0" fontId="4" fillId="2" borderId="0" xfId="1" applyFont="1" applyFill="1"/>
    <xf numFmtId="1" fontId="5" fillId="3" borderId="1" xfId="1" applyNumberFormat="1" applyFont="1" applyFill="1" applyBorder="1" applyAlignment="1">
      <alignment horizontal="center" wrapText="1"/>
    </xf>
    <xf numFmtId="1" fontId="7" fillId="0" borderId="1" xfId="1" applyNumberFormat="1" applyFont="1" applyFill="1" applyBorder="1" applyAlignment="1">
      <alignment horizontal="center" wrapText="1"/>
    </xf>
    <xf numFmtId="1" fontId="9" fillId="4" borderId="1" xfId="1" applyNumberFormat="1" applyFont="1" applyFill="1" applyBorder="1" applyAlignment="1">
      <alignment horizontal="center" wrapText="1"/>
    </xf>
    <xf numFmtId="0" fontId="10" fillId="2" borderId="0" xfId="1" applyFont="1" applyFill="1"/>
    <xf numFmtId="0" fontId="10" fillId="0" borderId="0" xfId="1" applyFont="1" applyFill="1"/>
    <xf numFmtId="0" fontId="6" fillId="2" borderId="0" xfId="1" applyFont="1" applyFill="1"/>
    <xf numFmtId="4" fontId="7" fillId="0" borderId="1" xfId="1" applyNumberFormat="1" applyFont="1" applyFill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left" wrapText="1"/>
    </xf>
    <xf numFmtId="0" fontId="5" fillId="3" borderId="1" xfId="1" applyFont="1" applyFill="1" applyBorder="1" applyAlignment="1">
      <alignment wrapText="1"/>
    </xf>
    <xf numFmtId="4" fontId="9" fillId="4" borderId="1" xfId="1" applyNumberFormat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1" fontId="6" fillId="2" borderId="1" xfId="1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4" fontId="7" fillId="2" borderId="1" xfId="1" applyNumberFormat="1" applyFont="1" applyFill="1" applyBorder="1" applyAlignment="1">
      <alignment horizontal="left" wrapText="1"/>
    </xf>
    <xf numFmtId="1" fontId="7" fillId="2" borderId="1" xfId="1" applyNumberFormat="1" applyFont="1" applyFill="1" applyBorder="1" applyAlignment="1">
      <alignment horizontal="center" wrapText="1"/>
    </xf>
    <xf numFmtId="0" fontId="12" fillId="2" borderId="0" xfId="1" applyFont="1" applyFill="1"/>
    <xf numFmtId="0" fontId="13" fillId="2" borderId="0" xfId="1" applyFont="1" applyFill="1"/>
    <xf numFmtId="1" fontId="5" fillId="2" borderId="1" xfId="1" applyNumberFormat="1" applyFont="1" applyFill="1" applyBorder="1" applyAlignment="1">
      <alignment horizontal="center" wrapText="1"/>
    </xf>
    <xf numFmtId="0" fontId="6" fillId="0" borderId="1" xfId="2" applyFont="1" applyBorder="1" applyAlignment="1" applyProtection="1">
      <alignment horizontal="left" vertical="center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2" applyNumberFormat="1" applyFont="1" applyBorder="1" applyAlignment="1" applyProtection="1">
      <alignment horizontal="center" vertical="center" wrapText="1"/>
      <protection locked="0"/>
    </xf>
    <xf numFmtId="4" fontId="6" fillId="2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2" borderId="1" xfId="1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10" fillId="0" borderId="0" xfId="1" applyFont="1" applyFill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wrapText="1"/>
    </xf>
    <xf numFmtId="4" fontId="14" fillId="3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0" xfId="0" applyNumberFormat="1" applyFont="1" applyAlignment="1">
      <alignment wrapText="1"/>
    </xf>
    <xf numFmtId="0" fontId="6" fillId="0" borderId="1" xfId="0" applyNumberFormat="1" applyFont="1" applyBorder="1" applyAlignment="1">
      <alignment wrapText="1"/>
    </xf>
    <xf numFmtId="164" fontId="9" fillId="4" borderId="4" xfId="1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7" fillId="0" borderId="10" xfId="1" applyNumberFormat="1" applyFont="1" applyFill="1" applyBorder="1" applyAlignment="1">
      <alignment horizontal="left" wrapText="1"/>
    </xf>
    <xf numFmtId="0" fontId="7" fillId="0" borderId="10" xfId="1" applyNumberFormat="1" applyFont="1" applyFill="1" applyBorder="1" applyAlignment="1">
      <alignment horizontal="left" wrapText="1"/>
    </xf>
    <xf numFmtId="4" fontId="5" fillId="3" borderId="4" xfId="1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wrapText="1"/>
    </xf>
    <xf numFmtId="0" fontId="7" fillId="2" borderId="1" xfId="1" applyFont="1" applyFill="1" applyBorder="1" applyAlignment="1">
      <alignment wrapText="1"/>
    </xf>
    <xf numFmtId="1" fontId="6" fillId="0" borderId="1" xfId="1" applyNumberFormat="1" applyFont="1" applyFill="1" applyBorder="1" applyAlignment="1">
      <alignment horizont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left" vertical="center" wrapText="1"/>
      <protection locked="0"/>
    </xf>
    <xf numFmtId="4" fontId="6" fillId="3" borderId="4" xfId="1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6"/>
  <sheetViews>
    <sheetView tabSelected="1" zoomScale="110" zoomScaleNormal="110" zoomScaleSheetLayoutView="70" workbookViewId="0">
      <selection activeCell="B193" sqref="B193"/>
    </sheetView>
  </sheetViews>
  <sheetFormatPr defaultRowHeight="26.25" x14ac:dyDescent="0.4"/>
  <cols>
    <col min="1" max="1" width="20.7109375" style="1" customWidth="1"/>
    <col min="2" max="2" width="12.140625" style="1" customWidth="1"/>
    <col min="3" max="3" width="59.42578125" style="1" customWidth="1"/>
    <col min="4" max="4" width="20.42578125" style="41" customWidth="1"/>
    <col min="5" max="8" width="18.7109375" style="42" customWidth="1"/>
    <col min="9" max="16384" width="9.140625" style="1"/>
  </cols>
  <sheetData>
    <row r="1" spans="1:31" ht="24.75" customHeight="1" x14ac:dyDescent="0.4">
      <c r="A1" s="107" t="s">
        <v>0</v>
      </c>
      <c r="B1" s="107"/>
      <c r="C1" s="107"/>
      <c r="D1" s="107"/>
      <c r="E1" s="107"/>
      <c r="F1" s="107"/>
      <c r="G1" s="107"/>
      <c r="H1" s="10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1.25" customHeight="1" x14ac:dyDescent="0.4">
      <c r="A2" s="7"/>
      <c r="B2" s="7"/>
      <c r="C2" s="7"/>
      <c r="D2" s="34"/>
      <c r="E2" s="34"/>
      <c r="F2" s="34"/>
      <c r="G2" s="34"/>
      <c r="H2" s="3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2" customFormat="1" ht="18.75" customHeight="1" x14ac:dyDescent="0.4">
      <c r="A3" s="108" t="s">
        <v>26</v>
      </c>
      <c r="B3" s="110" t="s">
        <v>28</v>
      </c>
      <c r="C3" s="108" t="s">
        <v>1</v>
      </c>
      <c r="D3" s="108" t="s">
        <v>2</v>
      </c>
      <c r="E3" s="108" t="s">
        <v>3</v>
      </c>
      <c r="F3" s="108"/>
      <c r="G3" s="108"/>
      <c r="H3" s="10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27.75" customHeight="1" x14ac:dyDescent="0.4">
      <c r="A4" s="108"/>
      <c r="B4" s="105"/>
      <c r="C4" s="108"/>
      <c r="D4" s="108"/>
      <c r="E4" s="108" t="s">
        <v>4</v>
      </c>
      <c r="F4" s="108" t="s">
        <v>5</v>
      </c>
      <c r="G4" s="108" t="s">
        <v>6</v>
      </c>
      <c r="H4" s="108" t="s">
        <v>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2" customFormat="1" ht="28.5" customHeight="1" x14ac:dyDescent="0.4">
      <c r="A5" s="109"/>
      <c r="B5" s="106"/>
      <c r="C5" s="109"/>
      <c r="D5" s="109"/>
      <c r="E5" s="108"/>
      <c r="F5" s="108"/>
      <c r="G5" s="108"/>
      <c r="H5" s="10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" customFormat="1" x14ac:dyDescent="0.4">
      <c r="A6" s="13"/>
      <c r="B6" s="3">
        <v>4</v>
      </c>
      <c r="C6" s="11" t="s">
        <v>25</v>
      </c>
      <c r="D6" s="35">
        <f>SUM(E6:H6)</f>
        <v>1028048</v>
      </c>
      <c r="E6" s="35">
        <f>SUM(E7:E10)</f>
        <v>199814.44</v>
      </c>
      <c r="F6" s="35">
        <f>SUM(F7:F10)</f>
        <v>75599.98</v>
      </c>
      <c r="G6" s="35">
        <f>SUM(G7:G10)</f>
        <v>32999.980000000003</v>
      </c>
      <c r="H6" s="35">
        <f>SUM(H7:H10)</f>
        <v>719633.6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2" customFormat="1" ht="39" x14ac:dyDescent="0.4">
      <c r="A7" s="10" t="s">
        <v>169</v>
      </c>
      <c r="B7" s="88">
        <v>1</v>
      </c>
      <c r="C7" s="9" t="s">
        <v>24</v>
      </c>
      <c r="D7" s="36">
        <v>599998</v>
      </c>
      <c r="E7" s="37">
        <v>116399.44</v>
      </c>
      <c r="F7" s="37">
        <v>30599.98</v>
      </c>
      <c r="G7" s="37">
        <v>32999.980000000003</v>
      </c>
      <c r="H7" s="37">
        <v>419998.6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2" customFormat="1" x14ac:dyDescent="0.4">
      <c r="A8" s="10" t="s">
        <v>169</v>
      </c>
      <c r="B8" s="88">
        <v>2</v>
      </c>
      <c r="C8" s="9" t="s">
        <v>170</v>
      </c>
      <c r="D8" s="36">
        <v>118050</v>
      </c>
      <c r="E8" s="37">
        <v>29415</v>
      </c>
      <c r="F8" s="37">
        <v>6000</v>
      </c>
      <c r="G8" s="37">
        <v>0</v>
      </c>
      <c r="H8" s="37">
        <v>82635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23" customFormat="1" ht="59.25" customHeight="1" x14ac:dyDescent="0.4">
      <c r="A9" s="10" t="s">
        <v>169</v>
      </c>
      <c r="B9" s="88">
        <v>3</v>
      </c>
      <c r="C9" s="9" t="s">
        <v>69</v>
      </c>
      <c r="D9" s="36">
        <f t="shared" ref="D9:D10" si="0">SUM(E9:H9)</f>
        <v>160000</v>
      </c>
      <c r="E9" s="37">
        <v>24000</v>
      </c>
      <c r="F9" s="37">
        <v>24000</v>
      </c>
      <c r="G9" s="37">
        <v>0</v>
      </c>
      <c r="H9" s="37">
        <v>112000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3" customFormat="1" ht="57.75" x14ac:dyDescent="0.4">
      <c r="A10" s="10" t="s">
        <v>169</v>
      </c>
      <c r="B10" s="88">
        <v>4</v>
      </c>
      <c r="C10" s="9" t="s">
        <v>68</v>
      </c>
      <c r="D10" s="36">
        <f t="shared" si="0"/>
        <v>150000</v>
      </c>
      <c r="E10" s="37">
        <v>30000</v>
      </c>
      <c r="F10" s="37">
        <v>15000</v>
      </c>
      <c r="G10" s="37">
        <v>0</v>
      </c>
      <c r="H10" s="37">
        <v>105000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39" x14ac:dyDescent="0.4">
      <c r="A11" s="13"/>
      <c r="B11" s="3">
        <v>70</v>
      </c>
      <c r="C11" s="11" t="s">
        <v>8</v>
      </c>
      <c r="D11" s="35">
        <f>SUM(E11:H11)</f>
        <v>52051576.630000003</v>
      </c>
      <c r="E11" s="35">
        <f>SUM(E12:E81)</f>
        <v>11483354.029999999</v>
      </c>
      <c r="F11" s="35">
        <f>SUM(F12:F81)</f>
        <v>4144030.26</v>
      </c>
      <c r="G11" s="35">
        <f>SUM(G12:G81)</f>
        <v>87429.24</v>
      </c>
      <c r="H11" s="35">
        <f>SUM(H12:H81)</f>
        <v>36336763.100000001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57.75" x14ac:dyDescent="0.4">
      <c r="A12" s="9" t="s">
        <v>52</v>
      </c>
      <c r="B12" s="21">
        <v>1</v>
      </c>
      <c r="C12" s="9" t="s">
        <v>51</v>
      </c>
      <c r="D12" s="29">
        <f t="shared" ref="D12:D152" si="1">SUM(E12:H12)</f>
        <v>412578</v>
      </c>
      <c r="E12" s="38">
        <v>82515.600000000006</v>
      </c>
      <c r="F12" s="38">
        <v>41257.800000000003</v>
      </c>
      <c r="G12" s="38">
        <v>0</v>
      </c>
      <c r="H12" s="38">
        <v>288804.59999999998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76.5" x14ac:dyDescent="0.4">
      <c r="A13" s="9" t="s">
        <v>52</v>
      </c>
      <c r="B13" s="21">
        <v>2</v>
      </c>
      <c r="C13" s="9" t="s">
        <v>53</v>
      </c>
      <c r="D13" s="29">
        <f t="shared" si="1"/>
        <v>1711168.7999999998</v>
      </c>
      <c r="E13" s="38">
        <v>426081.03</v>
      </c>
      <c r="F13" s="38">
        <v>87269.61</v>
      </c>
      <c r="G13" s="38">
        <v>0</v>
      </c>
      <c r="H13" s="38">
        <v>1197818.1599999999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76.5" x14ac:dyDescent="0.4">
      <c r="A14" s="9" t="s">
        <v>52</v>
      </c>
      <c r="B14" s="21">
        <v>3</v>
      </c>
      <c r="C14" s="9" t="s">
        <v>54</v>
      </c>
      <c r="D14" s="29">
        <f t="shared" si="1"/>
        <v>2292885.6</v>
      </c>
      <c r="E14" s="38">
        <v>570928.51</v>
      </c>
      <c r="F14" s="38">
        <v>116937.17</v>
      </c>
      <c r="G14" s="38">
        <v>0</v>
      </c>
      <c r="H14" s="38">
        <v>1605019.92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57.75" x14ac:dyDescent="0.4">
      <c r="A15" s="9" t="s">
        <v>50</v>
      </c>
      <c r="B15" s="4">
        <v>4</v>
      </c>
      <c r="C15" s="9" t="s">
        <v>55</v>
      </c>
      <c r="D15" s="29">
        <f t="shared" si="1"/>
        <v>221278</v>
      </c>
      <c r="E15" s="38">
        <v>41378.99</v>
      </c>
      <c r="F15" s="38">
        <v>25004.41</v>
      </c>
      <c r="G15" s="38">
        <v>0</v>
      </c>
      <c r="H15" s="28">
        <v>154894.6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39.75" customHeight="1" x14ac:dyDescent="0.4">
      <c r="A16" s="9" t="s">
        <v>50</v>
      </c>
      <c r="B16" s="4">
        <v>5</v>
      </c>
      <c r="C16" s="9" t="s">
        <v>56</v>
      </c>
      <c r="D16" s="29">
        <f t="shared" si="1"/>
        <v>298774</v>
      </c>
      <c r="E16" s="38">
        <v>74394.73</v>
      </c>
      <c r="F16" s="38">
        <v>15237.47</v>
      </c>
      <c r="G16" s="38">
        <v>0</v>
      </c>
      <c r="H16" s="38">
        <v>209141.8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57.75" x14ac:dyDescent="0.4">
      <c r="A17" s="9" t="s">
        <v>52</v>
      </c>
      <c r="B17" s="21">
        <v>6</v>
      </c>
      <c r="C17" s="9" t="s">
        <v>57</v>
      </c>
      <c r="D17" s="29">
        <f t="shared" si="1"/>
        <v>246380.4</v>
      </c>
      <c r="E17" s="38">
        <v>36957.06</v>
      </c>
      <c r="F17" s="38">
        <v>36957.06</v>
      </c>
      <c r="G17" s="38">
        <v>0</v>
      </c>
      <c r="H17" s="38">
        <v>172466.28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57.75" x14ac:dyDescent="0.4">
      <c r="A18" s="9" t="s">
        <v>52</v>
      </c>
      <c r="B18" s="21">
        <v>7</v>
      </c>
      <c r="C18" s="9" t="s">
        <v>58</v>
      </c>
      <c r="D18" s="29">
        <f t="shared" si="1"/>
        <v>378006</v>
      </c>
      <c r="E18" s="38">
        <v>75601.2</v>
      </c>
      <c r="F18" s="38">
        <v>37800.6</v>
      </c>
      <c r="G18" s="38">
        <v>0</v>
      </c>
      <c r="H18" s="38">
        <v>264604.2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57.75" x14ac:dyDescent="0.4">
      <c r="A19" s="9" t="s">
        <v>52</v>
      </c>
      <c r="B19" s="21">
        <v>8</v>
      </c>
      <c r="C19" s="9" t="s">
        <v>59</v>
      </c>
      <c r="D19" s="29">
        <f t="shared" si="1"/>
        <v>952096.8</v>
      </c>
      <c r="E19" s="38">
        <v>142814.51999999999</v>
      </c>
      <c r="F19" s="38">
        <v>142814.51999999999</v>
      </c>
      <c r="G19" s="38">
        <v>0</v>
      </c>
      <c r="H19" s="38">
        <v>666467.76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58.5" customHeight="1" x14ac:dyDescent="0.4">
      <c r="A20" s="9" t="s">
        <v>27</v>
      </c>
      <c r="B20" s="4">
        <v>9</v>
      </c>
      <c r="C20" s="9" t="s">
        <v>60</v>
      </c>
      <c r="D20" s="29">
        <f t="shared" si="1"/>
        <v>1724860.8</v>
      </c>
      <c r="E20" s="39">
        <v>429490.34</v>
      </c>
      <c r="F20" s="39">
        <v>87967.9</v>
      </c>
      <c r="G20" s="39">
        <v>0</v>
      </c>
      <c r="H20" s="39">
        <v>1207402.56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37.5" customHeight="1" x14ac:dyDescent="0.4">
      <c r="A21" s="9" t="s">
        <v>52</v>
      </c>
      <c r="B21" s="21">
        <v>10</v>
      </c>
      <c r="C21" s="33" t="s">
        <v>88</v>
      </c>
      <c r="D21" s="98">
        <v>870680.4</v>
      </c>
      <c r="E21" s="99">
        <v>130602.06</v>
      </c>
      <c r="F21" s="57">
        <v>130602.06</v>
      </c>
      <c r="G21" s="43">
        <v>0</v>
      </c>
      <c r="H21" s="44">
        <v>609476.28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42" customHeight="1" x14ac:dyDescent="0.4">
      <c r="A22" s="9" t="s">
        <v>52</v>
      </c>
      <c r="B22" s="21">
        <v>11</v>
      </c>
      <c r="C22" s="33" t="s">
        <v>89</v>
      </c>
      <c r="D22" s="52">
        <v>101600</v>
      </c>
      <c r="E22" s="56" t="s">
        <v>90</v>
      </c>
      <c r="F22" s="100" t="s">
        <v>90</v>
      </c>
      <c r="G22" s="57">
        <v>0</v>
      </c>
      <c r="H22" s="44" t="s">
        <v>91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40.5" customHeight="1" x14ac:dyDescent="0.4">
      <c r="A23" s="9" t="s">
        <v>50</v>
      </c>
      <c r="B23" s="4">
        <v>12</v>
      </c>
      <c r="C23" s="33" t="s">
        <v>92</v>
      </c>
      <c r="D23" s="53">
        <v>356912</v>
      </c>
      <c r="E23" s="57">
        <v>88514.18</v>
      </c>
      <c r="F23" s="101" t="s">
        <v>93</v>
      </c>
      <c r="G23" s="57">
        <v>0</v>
      </c>
      <c r="H23" s="46">
        <v>249838.4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37.5" customHeight="1" x14ac:dyDescent="0.4">
      <c r="A24" s="9" t="s">
        <v>50</v>
      </c>
      <c r="B24" s="4">
        <v>13</v>
      </c>
      <c r="C24" s="32" t="s">
        <v>94</v>
      </c>
      <c r="D24" s="54">
        <v>380636</v>
      </c>
      <c r="E24" s="58">
        <v>93255.82</v>
      </c>
      <c r="F24" s="102" t="s">
        <v>95</v>
      </c>
      <c r="G24" s="58">
        <v>0</v>
      </c>
      <c r="H24" s="48" t="s">
        <v>96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45" customHeight="1" x14ac:dyDescent="0.4">
      <c r="A25" s="9" t="s">
        <v>52</v>
      </c>
      <c r="B25" s="21">
        <v>14</v>
      </c>
      <c r="C25" s="33" t="s">
        <v>97</v>
      </c>
      <c r="D25" s="55" t="s">
        <v>98</v>
      </c>
      <c r="E25" s="59" t="s">
        <v>99</v>
      </c>
      <c r="F25" s="103" t="s">
        <v>99</v>
      </c>
      <c r="G25" s="59">
        <v>0</v>
      </c>
      <c r="H25" s="49" t="s">
        <v>100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38.25" customHeight="1" x14ac:dyDescent="0.4">
      <c r="A26" s="9" t="s">
        <v>27</v>
      </c>
      <c r="B26" s="4">
        <v>15</v>
      </c>
      <c r="C26" s="32" t="s">
        <v>101</v>
      </c>
      <c r="D26" s="53" t="s">
        <v>102</v>
      </c>
      <c r="E26" s="57">
        <v>136512</v>
      </c>
      <c r="F26" s="101">
        <v>136512</v>
      </c>
      <c r="G26" s="57">
        <v>0</v>
      </c>
      <c r="H26" s="46" t="s">
        <v>103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39.75" customHeight="1" x14ac:dyDescent="0.4">
      <c r="A27" s="9" t="s">
        <v>27</v>
      </c>
      <c r="B27" s="4">
        <v>16</v>
      </c>
      <c r="C27" s="33" t="s">
        <v>104</v>
      </c>
      <c r="D27" s="53" t="s">
        <v>105</v>
      </c>
      <c r="E27" s="57" t="s">
        <v>106</v>
      </c>
      <c r="F27" s="101">
        <v>119150.46</v>
      </c>
      <c r="G27" s="57">
        <v>0</v>
      </c>
      <c r="H27" s="46">
        <v>758230.2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76.5" customHeight="1" x14ac:dyDescent="0.4">
      <c r="A28" s="9" t="s">
        <v>52</v>
      </c>
      <c r="B28" s="21">
        <v>17</v>
      </c>
      <c r="C28" s="9" t="s">
        <v>108</v>
      </c>
      <c r="D28" s="50">
        <v>2477810.4</v>
      </c>
      <c r="E28" s="51">
        <v>495562.08</v>
      </c>
      <c r="F28" s="51">
        <v>247781.04</v>
      </c>
      <c r="G28" s="51">
        <v>0</v>
      </c>
      <c r="H28" s="51">
        <v>1734467.28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58.5" customHeight="1" x14ac:dyDescent="0.4">
      <c r="A29" s="9" t="s">
        <v>50</v>
      </c>
      <c r="B29" s="4">
        <v>18</v>
      </c>
      <c r="C29" s="9" t="s">
        <v>109</v>
      </c>
      <c r="D29" s="50">
        <v>312271</v>
      </c>
      <c r="E29" s="51">
        <v>77755.48</v>
      </c>
      <c r="F29" s="51">
        <v>15925.82</v>
      </c>
      <c r="G29" s="51">
        <v>0</v>
      </c>
      <c r="H29" s="51">
        <v>218589.7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49.5" customHeight="1" x14ac:dyDescent="0.4">
      <c r="A30" s="9" t="s">
        <v>50</v>
      </c>
      <c r="B30" s="4">
        <v>19</v>
      </c>
      <c r="C30" s="9" t="s">
        <v>110</v>
      </c>
      <c r="D30" s="50">
        <v>397596</v>
      </c>
      <c r="E30" s="51">
        <v>99001.4</v>
      </c>
      <c r="F30" s="51">
        <v>20277.400000000001</v>
      </c>
      <c r="G30" s="51">
        <v>0</v>
      </c>
      <c r="H30" s="51">
        <v>278317.2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45.75" customHeight="1" x14ac:dyDescent="0.4">
      <c r="A31" s="9" t="s">
        <v>52</v>
      </c>
      <c r="B31" s="21">
        <v>20</v>
      </c>
      <c r="C31" s="9" t="s">
        <v>111</v>
      </c>
      <c r="D31" s="50">
        <v>1383643.2</v>
      </c>
      <c r="E31" s="51">
        <v>276728.64</v>
      </c>
      <c r="F31" s="51">
        <v>138364.32</v>
      </c>
      <c r="G31" s="51">
        <v>0</v>
      </c>
      <c r="H31" s="51">
        <v>968550.24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75" customHeight="1" x14ac:dyDescent="0.4">
      <c r="A32" s="9" t="s">
        <v>52</v>
      </c>
      <c r="B32" s="21">
        <v>21</v>
      </c>
      <c r="C32" s="9" t="s">
        <v>112</v>
      </c>
      <c r="D32" s="50">
        <v>2456547.6</v>
      </c>
      <c r="E32" s="51">
        <v>491309.52</v>
      </c>
      <c r="F32" s="51">
        <v>245654.76</v>
      </c>
      <c r="G32" s="51">
        <v>0</v>
      </c>
      <c r="H32" s="51">
        <v>1719583.32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52.5" customHeight="1" x14ac:dyDescent="0.4">
      <c r="A33" s="9" t="s">
        <v>27</v>
      </c>
      <c r="B33" s="4">
        <v>22</v>
      </c>
      <c r="C33" s="9" t="s">
        <v>113</v>
      </c>
      <c r="D33" s="50">
        <v>1748584.8</v>
      </c>
      <c r="E33" s="51">
        <v>349716.96</v>
      </c>
      <c r="F33" s="51">
        <v>87429.24</v>
      </c>
      <c r="G33" s="51">
        <v>87429.24</v>
      </c>
      <c r="H33" s="51">
        <v>1224009.3600000001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58.5" customHeight="1" x14ac:dyDescent="0.4">
      <c r="A34" s="20" t="s">
        <v>27</v>
      </c>
      <c r="B34" s="21">
        <v>23</v>
      </c>
      <c r="C34" s="20" t="s">
        <v>114</v>
      </c>
      <c r="D34" s="50">
        <v>22000</v>
      </c>
      <c r="E34" s="96">
        <v>5478</v>
      </c>
      <c r="F34" s="96">
        <v>1122</v>
      </c>
      <c r="G34" s="96">
        <v>0</v>
      </c>
      <c r="H34" s="96">
        <v>15400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58.5" customHeight="1" x14ac:dyDescent="0.4">
      <c r="A35" s="20" t="s">
        <v>27</v>
      </c>
      <c r="B35" s="21">
        <v>24</v>
      </c>
      <c r="C35" s="20" t="s">
        <v>115</v>
      </c>
      <c r="D35" s="50">
        <v>48000</v>
      </c>
      <c r="E35" s="96">
        <v>7200</v>
      </c>
      <c r="F35" s="96">
        <v>7200</v>
      </c>
      <c r="G35" s="96">
        <v>0</v>
      </c>
      <c r="H35" s="96">
        <v>33600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44" customHeight="1" x14ac:dyDescent="0.4">
      <c r="A36" s="60" t="s">
        <v>149</v>
      </c>
      <c r="B36" s="97">
        <v>25</v>
      </c>
      <c r="C36" s="20" t="s">
        <v>150</v>
      </c>
      <c r="D36" s="50">
        <v>790000</v>
      </c>
      <c r="E36" s="96">
        <v>184070</v>
      </c>
      <c r="F36" s="96">
        <v>52930</v>
      </c>
      <c r="G36" s="96">
        <v>0</v>
      </c>
      <c r="H36" s="96">
        <v>553000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58.5" customHeight="1" x14ac:dyDescent="0.4">
      <c r="A37" s="20" t="s">
        <v>27</v>
      </c>
      <c r="B37" s="21">
        <v>26</v>
      </c>
      <c r="C37" s="20" t="s">
        <v>153</v>
      </c>
      <c r="D37" s="50">
        <v>56000</v>
      </c>
      <c r="E37" s="96">
        <v>8400</v>
      </c>
      <c r="F37" s="96">
        <v>8400</v>
      </c>
      <c r="G37" s="96">
        <v>0</v>
      </c>
      <c r="H37" s="96">
        <v>39200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58.5" customHeight="1" x14ac:dyDescent="0.4">
      <c r="A38" s="20" t="s">
        <v>27</v>
      </c>
      <c r="B38" s="21">
        <v>27</v>
      </c>
      <c r="C38" s="20" t="s">
        <v>154</v>
      </c>
      <c r="D38" s="50">
        <v>46000</v>
      </c>
      <c r="E38" s="96">
        <v>6900</v>
      </c>
      <c r="F38" s="96">
        <v>6900</v>
      </c>
      <c r="G38" s="96">
        <v>0</v>
      </c>
      <c r="H38" s="96">
        <v>32200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58.5" customHeight="1" x14ac:dyDescent="0.4">
      <c r="A39" s="20" t="s">
        <v>27</v>
      </c>
      <c r="B39" s="21">
        <v>28</v>
      </c>
      <c r="C39" s="20" t="s">
        <v>155</v>
      </c>
      <c r="D39" s="50">
        <v>62000</v>
      </c>
      <c r="E39" s="96">
        <v>15438</v>
      </c>
      <c r="F39" s="96">
        <v>3162</v>
      </c>
      <c r="G39" s="96">
        <v>0</v>
      </c>
      <c r="H39" s="96">
        <v>43400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58.5" customHeight="1" x14ac:dyDescent="0.4">
      <c r="A40" s="20" t="s">
        <v>27</v>
      </c>
      <c r="B40" s="21">
        <v>29</v>
      </c>
      <c r="C40" s="20" t="s">
        <v>156</v>
      </c>
      <c r="D40" s="50">
        <v>24000</v>
      </c>
      <c r="E40" s="96">
        <v>3600</v>
      </c>
      <c r="F40" s="96">
        <v>3600</v>
      </c>
      <c r="G40" s="96">
        <v>0</v>
      </c>
      <c r="H40" s="96">
        <v>16800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58.5" customHeight="1" x14ac:dyDescent="0.4">
      <c r="A41" s="20" t="s">
        <v>27</v>
      </c>
      <c r="B41" s="21">
        <v>30</v>
      </c>
      <c r="C41" s="20" t="s">
        <v>157</v>
      </c>
      <c r="D41" s="50">
        <v>41000</v>
      </c>
      <c r="E41" s="96">
        <v>6150</v>
      </c>
      <c r="F41" s="96">
        <v>6150</v>
      </c>
      <c r="G41" s="96">
        <v>0</v>
      </c>
      <c r="H41" s="96">
        <v>28700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58.5" customHeight="1" x14ac:dyDescent="0.4">
      <c r="A42" s="20" t="s">
        <v>27</v>
      </c>
      <c r="B42" s="21">
        <v>31</v>
      </c>
      <c r="C42" s="20" t="s">
        <v>159</v>
      </c>
      <c r="D42" s="50">
        <v>55000</v>
      </c>
      <c r="E42" s="96">
        <v>8250</v>
      </c>
      <c r="F42" s="96">
        <v>8250</v>
      </c>
      <c r="G42" s="96">
        <v>0</v>
      </c>
      <c r="H42" s="96">
        <v>38500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58.5" customHeight="1" x14ac:dyDescent="0.4">
      <c r="A43" s="20" t="s">
        <v>27</v>
      </c>
      <c r="B43" s="21">
        <v>32</v>
      </c>
      <c r="C43" s="20" t="s">
        <v>160</v>
      </c>
      <c r="D43" s="50">
        <v>20000</v>
      </c>
      <c r="E43" s="96">
        <v>3000</v>
      </c>
      <c r="F43" s="96">
        <v>3000</v>
      </c>
      <c r="G43" s="96">
        <v>0</v>
      </c>
      <c r="H43" s="96">
        <v>14000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58.5" customHeight="1" x14ac:dyDescent="0.4">
      <c r="A44" s="20" t="s">
        <v>27</v>
      </c>
      <c r="B44" s="21">
        <v>33</v>
      </c>
      <c r="C44" s="20" t="s">
        <v>161</v>
      </c>
      <c r="D44" s="50">
        <v>10000</v>
      </c>
      <c r="E44" s="96">
        <v>1500</v>
      </c>
      <c r="F44" s="96">
        <v>1500</v>
      </c>
      <c r="G44" s="96">
        <v>0</v>
      </c>
      <c r="H44" s="96">
        <v>7000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58.5" customHeight="1" x14ac:dyDescent="0.4">
      <c r="A45" s="20" t="s">
        <v>62</v>
      </c>
      <c r="B45" s="21">
        <v>34</v>
      </c>
      <c r="C45" s="20" t="s">
        <v>162</v>
      </c>
      <c r="D45" s="50">
        <v>78820.77</v>
      </c>
      <c r="E45" s="96">
        <v>17261.75</v>
      </c>
      <c r="F45" s="96">
        <v>6384.48</v>
      </c>
      <c r="G45" s="96">
        <v>0</v>
      </c>
      <c r="H45" s="96">
        <v>55174.54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58.5" customHeight="1" x14ac:dyDescent="0.4">
      <c r="A46" s="20" t="s">
        <v>62</v>
      </c>
      <c r="B46" s="21">
        <v>35</v>
      </c>
      <c r="C46" s="20" t="s">
        <v>197</v>
      </c>
      <c r="D46" s="50">
        <v>118000</v>
      </c>
      <c r="E46" s="96">
        <v>25842</v>
      </c>
      <c r="F46" s="96">
        <v>9558</v>
      </c>
      <c r="G46" s="96">
        <v>0</v>
      </c>
      <c r="H46" s="96">
        <v>82600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41.75" customHeight="1" x14ac:dyDescent="0.4">
      <c r="A47" s="60" t="s">
        <v>149</v>
      </c>
      <c r="B47" s="97">
        <v>36</v>
      </c>
      <c r="C47" s="20" t="s">
        <v>163</v>
      </c>
      <c r="D47" s="50">
        <v>790000</v>
      </c>
      <c r="E47" s="96">
        <v>196710</v>
      </c>
      <c r="F47" s="96">
        <v>40290</v>
      </c>
      <c r="G47" s="96">
        <v>0</v>
      </c>
      <c r="H47" s="96">
        <v>553000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49.25" customHeight="1" x14ac:dyDescent="0.4">
      <c r="A48" s="104" t="s">
        <v>149</v>
      </c>
      <c r="B48" s="97">
        <v>37</v>
      </c>
      <c r="C48" s="20" t="s">
        <v>164</v>
      </c>
      <c r="D48" s="50">
        <v>790000</v>
      </c>
      <c r="E48" s="96">
        <v>196710</v>
      </c>
      <c r="F48" s="96">
        <v>40290</v>
      </c>
      <c r="G48" s="96">
        <v>0</v>
      </c>
      <c r="H48" s="96">
        <v>553000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58.5" customHeight="1" x14ac:dyDescent="0.4">
      <c r="A49" s="9" t="s">
        <v>52</v>
      </c>
      <c r="B49" s="21">
        <v>38</v>
      </c>
      <c r="C49" s="90" t="s">
        <v>181</v>
      </c>
      <c r="D49" s="92">
        <v>208672.8</v>
      </c>
      <c r="E49" s="91">
        <v>41734.559999999998</v>
      </c>
      <c r="F49" s="91">
        <v>20867.28</v>
      </c>
      <c r="G49" s="51">
        <v>0</v>
      </c>
      <c r="H49" s="51">
        <v>146070.96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58.5" customHeight="1" x14ac:dyDescent="0.4">
      <c r="A50" s="9" t="s">
        <v>50</v>
      </c>
      <c r="B50" s="4">
        <v>39</v>
      </c>
      <c r="C50" s="93" t="s">
        <v>182</v>
      </c>
      <c r="D50" s="92">
        <v>396425</v>
      </c>
      <c r="E50" s="91">
        <v>59463.75</v>
      </c>
      <c r="F50" s="91">
        <v>59463.75</v>
      </c>
      <c r="G50" s="51">
        <v>0</v>
      </c>
      <c r="H50" s="51">
        <v>277497.5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49.5" customHeight="1" x14ac:dyDescent="0.4">
      <c r="A51" s="9" t="s">
        <v>61</v>
      </c>
      <c r="B51" s="21">
        <v>40</v>
      </c>
      <c r="C51" s="9" t="s">
        <v>183</v>
      </c>
      <c r="D51" s="50">
        <v>212000</v>
      </c>
      <c r="E51" s="51">
        <v>52788</v>
      </c>
      <c r="F51" s="51">
        <v>10812</v>
      </c>
      <c r="G51" s="51">
        <v>0</v>
      </c>
      <c r="H51" s="51">
        <v>148400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58.5" customHeight="1" x14ac:dyDescent="0.4">
      <c r="A52" s="9" t="s">
        <v>52</v>
      </c>
      <c r="B52" s="21">
        <v>41</v>
      </c>
      <c r="C52" s="9" t="s">
        <v>184</v>
      </c>
      <c r="D52" s="50">
        <v>1479939.6</v>
      </c>
      <c r="E52" s="51">
        <v>295987.92</v>
      </c>
      <c r="F52" s="51">
        <v>147993.96</v>
      </c>
      <c r="G52" s="51">
        <v>0</v>
      </c>
      <c r="H52" s="51">
        <v>1035957.72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58.5" customHeight="1" x14ac:dyDescent="0.4">
      <c r="A53" s="9" t="s">
        <v>61</v>
      </c>
      <c r="B53" s="4">
        <v>42</v>
      </c>
      <c r="C53" s="9" t="s">
        <v>185</v>
      </c>
      <c r="D53" s="50">
        <v>844000</v>
      </c>
      <c r="E53" s="51">
        <v>210156</v>
      </c>
      <c r="F53" s="51">
        <v>43044</v>
      </c>
      <c r="G53" s="51">
        <v>0</v>
      </c>
      <c r="H53" s="51">
        <v>590800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58.5" customHeight="1" x14ac:dyDescent="0.4">
      <c r="A54" s="9" t="s">
        <v>27</v>
      </c>
      <c r="B54" s="4">
        <v>43</v>
      </c>
      <c r="C54" s="9" t="s">
        <v>186</v>
      </c>
      <c r="D54" s="50">
        <v>905400</v>
      </c>
      <c r="E54" s="51">
        <v>135810</v>
      </c>
      <c r="F54" s="51">
        <v>135810</v>
      </c>
      <c r="G54" s="51">
        <v>0</v>
      </c>
      <c r="H54" s="51">
        <v>633780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58.5" customHeight="1" x14ac:dyDescent="0.4">
      <c r="A55" s="9" t="s">
        <v>27</v>
      </c>
      <c r="B55" s="4">
        <v>44</v>
      </c>
      <c r="C55" s="9" t="s">
        <v>187</v>
      </c>
      <c r="D55" s="50">
        <v>179800</v>
      </c>
      <c r="E55" s="51">
        <v>0</v>
      </c>
      <c r="F55" s="51">
        <v>53940</v>
      </c>
      <c r="G55" s="51">
        <v>0</v>
      </c>
      <c r="H55" s="51">
        <v>125860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58.5" customHeight="1" x14ac:dyDescent="0.4">
      <c r="A56" s="9" t="s">
        <v>27</v>
      </c>
      <c r="B56" s="4">
        <v>45</v>
      </c>
      <c r="C56" s="9" t="s">
        <v>189</v>
      </c>
      <c r="D56" s="50">
        <v>775980</v>
      </c>
      <c r="E56" s="51">
        <v>193219.02</v>
      </c>
      <c r="F56" s="51">
        <v>39574.980000000003</v>
      </c>
      <c r="G56" s="51">
        <v>0</v>
      </c>
      <c r="H56" s="51">
        <v>543186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58.5" customHeight="1" x14ac:dyDescent="0.4">
      <c r="A57" s="9" t="s">
        <v>27</v>
      </c>
      <c r="B57" s="4">
        <v>46</v>
      </c>
      <c r="C57" s="9" t="s">
        <v>190</v>
      </c>
      <c r="D57" s="50">
        <v>827400</v>
      </c>
      <c r="E57" s="51">
        <v>206022.6</v>
      </c>
      <c r="F57" s="51">
        <v>42197.4</v>
      </c>
      <c r="G57" s="51">
        <v>0</v>
      </c>
      <c r="H57" s="51">
        <v>579180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58.5" customHeight="1" x14ac:dyDescent="0.4">
      <c r="A58" s="9" t="s">
        <v>27</v>
      </c>
      <c r="B58" s="4">
        <v>47</v>
      </c>
      <c r="C58" s="9" t="s">
        <v>191</v>
      </c>
      <c r="D58" s="50">
        <v>714000</v>
      </c>
      <c r="E58" s="51">
        <v>177786</v>
      </c>
      <c r="F58" s="51">
        <v>36414</v>
      </c>
      <c r="G58" s="51">
        <v>0</v>
      </c>
      <c r="H58" s="51">
        <v>499800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58.5" customHeight="1" x14ac:dyDescent="0.4">
      <c r="A59" s="9" t="s">
        <v>61</v>
      </c>
      <c r="B59" s="4">
        <v>48</v>
      </c>
      <c r="C59" s="9" t="s">
        <v>192</v>
      </c>
      <c r="D59" s="50">
        <v>138000</v>
      </c>
      <c r="E59" s="51">
        <v>34362</v>
      </c>
      <c r="F59" s="51">
        <v>7038</v>
      </c>
      <c r="G59" s="51">
        <v>0</v>
      </c>
      <c r="H59" s="51">
        <v>96600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58.5" customHeight="1" x14ac:dyDescent="0.4">
      <c r="A60" s="9" t="s">
        <v>61</v>
      </c>
      <c r="B60" s="4">
        <v>49</v>
      </c>
      <c r="C60" s="9" t="s">
        <v>193</v>
      </c>
      <c r="D60" s="50">
        <v>90000</v>
      </c>
      <c r="E60" s="51">
        <v>13500</v>
      </c>
      <c r="F60" s="51">
        <v>13500</v>
      </c>
      <c r="G60" s="51">
        <v>0</v>
      </c>
      <c r="H60" s="51">
        <v>63000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58.5" customHeight="1" x14ac:dyDescent="0.4">
      <c r="A61" s="9" t="s">
        <v>27</v>
      </c>
      <c r="B61" s="4">
        <v>50</v>
      </c>
      <c r="C61" s="9" t="s">
        <v>194</v>
      </c>
      <c r="D61" s="50">
        <v>1976000</v>
      </c>
      <c r="E61" s="51">
        <v>472264</v>
      </c>
      <c r="F61" s="51">
        <v>120536</v>
      </c>
      <c r="G61" s="51">
        <v>0</v>
      </c>
      <c r="H61" s="51">
        <v>1383200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58.5" customHeight="1" x14ac:dyDescent="0.4">
      <c r="A62" s="9" t="s">
        <v>27</v>
      </c>
      <c r="B62" s="4">
        <v>51</v>
      </c>
      <c r="C62" s="9" t="s">
        <v>199</v>
      </c>
      <c r="D62" s="50">
        <v>352500</v>
      </c>
      <c r="E62" s="51">
        <v>87772.5</v>
      </c>
      <c r="F62" s="51">
        <v>17977.5</v>
      </c>
      <c r="G62" s="51">
        <v>0</v>
      </c>
      <c r="H62" s="51">
        <v>246750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00.5" customHeight="1" x14ac:dyDescent="0.4">
      <c r="A63" s="9" t="s">
        <v>52</v>
      </c>
      <c r="B63" s="4">
        <v>52</v>
      </c>
      <c r="C63" s="9" t="s">
        <v>195</v>
      </c>
      <c r="D63" s="50">
        <v>2489860</v>
      </c>
      <c r="E63" s="51">
        <v>597566.4</v>
      </c>
      <c r="F63" s="51">
        <v>149391.6</v>
      </c>
      <c r="G63" s="51">
        <v>0</v>
      </c>
      <c r="H63" s="51">
        <v>1742902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45" customHeight="1" x14ac:dyDescent="0.4">
      <c r="A64" s="9" t="s">
        <v>52</v>
      </c>
      <c r="B64" s="4">
        <v>53</v>
      </c>
      <c r="C64" s="9" t="s">
        <v>196</v>
      </c>
      <c r="D64" s="50">
        <v>96000</v>
      </c>
      <c r="E64" s="51">
        <v>0</v>
      </c>
      <c r="F64" s="51">
        <v>28800</v>
      </c>
      <c r="G64" s="51">
        <v>0</v>
      </c>
      <c r="H64" s="51">
        <v>67200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58.5" customHeight="1" x14ac:dyDescent="0.4">
      <c r="A65" s="9" t="s">
        <v>52</v>
      </c>
      <c r="B65" s="4">
        <v>54</v>
      </c>
      <c r="C65" s="9" t="s">
        <v>198</v>
      </c>
      <c r="D65" s="50">
        <v>103357.2</v>
      </c>
      <c r="E65" s="51">
        <v>25735.94</v>
      </c>
      <c r="F65" s="51">
        <v>5271.22</v>
      </c>
      <c r="G65" s="51">
        <v>0</v>
      </c>
      <c r="H65" s="51">
        <v>72350.039999999994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47.25" customHeight="1" x14ac:dyDescent="0.4">
      <c r="A66" s="9" t="s">
        <v>52</v>
      </c>
      <c r="B66" s="4">
        <v>55</v>
      </c>
      <c r="C66" s="9" t="s">
        <v>202</v>
      </c>
      <c r="D66" s="50">
        <v>2334260.4</v>
      </c>
      <c r="E66" s="51">
        <v>466852.08</v>
      </c>
      <c r="F66" s="51">
        <v>233426.04</v>
      </c>
      <c r="G66" s="51">
        <v>0</v>
      </c>
      <c r="H66" s="51">
        <v>1633982.28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58.5" customHeight="1" x14ac:dyDescent="0.4">
      <c r="A67" s="9" t="s">
        <v>27</v>
      </c>
      <c r="B67" s="4">
        <v>56</v>
      </c>
      <c r="C67" s="9" t="s">
        <v>200</v>
      </c>
      <c r="D67" s="50">
        <v>2310000</v>
      </c>
      <c r="E67" s="51">
        <v>575190</v>
      </c>
      <c r="F67" s="51">
        <v>117810</v>
      </c>
      <c r="G67" s="51">
        <v>0</v>
      </c>
      <c r="H67" s="51">
        <v>1617000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79.5" customHeight="1" x14ac:dyDescent="0.4">
      <c r="A68" s="9" t="s">
        <v>52</v>
      </c>
      <c r="B68" s="4">
        <v>57</v>
      </c>
      <c r="C68" s="9" t="s">
        <v>204</v>
      </c>
      <c r="D68" s="50">
        <v>2469506.4</v>
      </c>
      <c r="E68" s="51">
        <v>602559.56000000006</v>
      </c>
      <c r="F68" s="51">
        <v>138292.35999999999</v>
      </c>
      <c r="G68" s="51">
        <v>0</v>
      </c>
      <c r="H68" s="51">
        <v>1728654.48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78" customHeight="1" x14ac:dyDescent="0.4">
      <c r="A69" s="9" t="s">
        <v>52</v>
      </c>
      <c r="B69" s="4">
        <v>58</v>
      </c>
      <c r="C69" s="9" t="s">
        <v>203</v>
      </c>
      <c r="D69" s="50">
        <v>2484292.7999999998</v>
      </c>
      <c r="E69" s="51">
        <v>606167.43999999994</v>
      </c>
      <c r="F69" s="51">
        <v>139120.4</v>
      </c>
      <c r="G69" s="51">
        <v>0</v>
      </c>
      <c r="H69" s="51">
        <v>1739004.96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42.75" customHeight="1" x14ac:dyDescent="0.4">
      <c r="A70" s="9" t="s">
        <v>27</v>
      </c>
      <c r="B70" s="4">
        <v>59</v>
      </c>
      <c r="C70" s="9" t="s">
        <v>206</v>
      </c>
      <c r="D70" s="50">
        <v>120000</v>
      </c>
      <c r="E70" s="51">
        <v>29880</v>
      </c>
      <c r="F70" s="51">
        <v>6120</v>
      </c>
      <c r="G70" s="51">
        <v>0</v>
      </c>
      <c r="H70" s="51">
        <v>84000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44.25" customHeight="1" x14ac:dyDescent="0.4">
      <c r="A71" s="9" t="s">
        <v>27</v>
      </c>
      <c r="B71" s="4">
        <v>60</v>
      </c>
      <c r="C71" s="9" t="s">
        <v>207</v>
      </c>
      <c r="D71" s="50">
        <v>200000</v>
      </c>
      <c r="E71" s="51">
        <v>49800</v>
      </c>
      <c r="F71" s="51">
        <v>10200</v>
      </c>
      <c r="G71" s="51">
        <v>0</v>
      </c>
      <c r="H71" s="51">
        <v>140000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48" customHeight="1" x14ac:dyDescent="0.4">
      <c r="A72" s="9" t="s">
        <v>27</v>
      </c>
      <c r="B72" s="4">
        <v>61</v>
      </c>
      <c r="C72" s="9" t="s">
        <v>208</v>
      </c>
      <c r="D72" s="50">
        <v>1263070.8</v>
      </c>
      <c r="E72" s="51">
        <v>314504.63</v>
      </c>
      <c r="F72" s="51">
        <v>64416.61</v>
      </c>
      <c r="G72" s="51">
        <v>0</v>
      </c>
      <c r="H72" s="51">
        <v>884149.56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51.75" customHeight="1" x14ac:dyDescent="0.4">
      <c r="A73" s="9" t="s">
        <v>27</v>
      </c>
      <c r="B73" s="4">
        <v>62</v>
      </c>
      <c r="C73" s="9" t="s">
        <v>209</v>
      </c>
      <c r="D73" s="50">
        <v>926400</v>
      </c>
      <c r="E73" s="51">
        <v>230673.6</v>
      </c>
      <c r="F73" s="51">
        <v>47246.400000000001</v>
      </c>
      <c r="G73" s="51">
        <v>0</v>
      </c>
      <c r="H73" s="51">
        <v>648480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63.75" customHeight="1" x14ac:dyDescent="0.4">
      <c r="A74" s="9" t="s">
        <v>27</v>
      </c>
      <c r="B74" s="4">
        <v>63</v>
      </c>
      <c r="C74" s="9" t="s">
        <v>210</v>
      </c>
      <c r="D74" s="50">
        <v>1620729.6</v>
      </c>
      <c r="E74" s="51">
        <v>324145.91999999998</v>
      </c>
      <c r="F74" s="51">
        <v>162072.95999999999</v>
      </c>
      <c r="G74" s="51">
        <v>0</v>
      </c>
      <c r="H74" s="51">
        <v>1134510.72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42" customHeight="1" x14ac:dyDescent="0.4">
      <c r="A75" s="9" t="s">
        <v>52</v>
      </c>
      <c r="B75" s="4">
        <v>64</v>
      </c>
      <c r="C75" s="9" t="s">
        <v>211</v>
      </c>
      <c r="D75" s="50">
        <v>385820.4</v>
      </c>
      <c r="E75" s="51">
        <v>38582.04</v>
      </c>
      <c r="F75" s="51">
        <v>77164.08</v>
      </c>
      <c r="G75" s="51">
        <v>0</v>
      </c>
      <c r="H75" s="51">
        <v>270074.28000000003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48.75" customHeight="1" x14ac:dyDescent="0.4">
      <c r="A76" s="9" t="s">
        <v>27</v>
      </c>
      <c r="B76" s="4">
        <v>65</v>
      </c>
      <c r="C76" s="9" t="s">
        <v>212</v>
      </c>
      <c r="D76" s="50">
        <v>594000</v>
      </c>
      <c r="E76" s="51">
        <v>89100</v>
      </c>
      <c r="F76" s="51">
        <v>89100</v>
      </c>
      <c r="G76" s="51">
        <v>0</v>
      </c>
      <c r="H76" s="51">
        <v>415800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62.25" customHeight="1" x14ac:dyDescent="0.4">
      <c r="A77" s="9" t="s">
        <v>52</v>
      </c>
      <c r="B77" s="4">
        <v>66</v>
      </c>
      <c r="C77" s="9" t="s">
        <v>213</v>
      </c>
      <c r="D77" s="50">
        <v>1499400</v>
      </c>
      <c r="E77" s="51">
        <v>373350.6</v>
      </c>
      <c r="F77" s="51">
        <v>76469.399999999994</v>
      </c>
      <c r="G77" s="51">
        <v>0</v>
      </c>
      <c r="H77" s="51">
        <v>1049580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45.75" customHeight="1" x14ac:dyDescent="0.4">
      <c r="A78" s="9" t="s">
        <v>62</v>
      </c>
      <c r="B78" s="4">
        <v>67</v>
      </c>
      <c r="C78" s="9" t="s">
        <v>214</v>
      </c>
      <c r="D78" s="50">
        <v>520000</v>
      </c>
      <c r="E78" s="51">
        <v>129480</v>
      </c>
      <c r="F78" s="51">
        <v>26520</v>
      </c>
      <c r="G78" s="51">
        <v>0</v>
      </c>
      <c r="H78" s="51">
        <v>364000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45.75" customHeight="1" x14ac:dyDescent="0.4">
      <c r="A79" s="9" t="s">
        <v>27</v>
      </c>
      <c r="B79" s="4">
        <v>68</v>
      </c>
      <c r="C79" s="9" t="s">
        <v>215</v>
      </c>
      <c r="D79" s="50">
        <v>50000</v>
      </c>
      <c r="E79" s="51">
        <v>12000</v>
      </c>
      <c r="F79" s="51">
        <v>3000</v>
      </c>
      <c r="G79" s="51">
        <v>0</v>
      </c>
      <c r="H79" s="51">
        <v>35000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45.75" customHeight="1" x14ac:dyDescent="0.4">
      <c r="A80" s="9" t="s">
        <v>27</v>
      </c>
      <c r="B80" s="4">
        <v>69</v>
      </c>
      <c r="C80" s="9" t="s">
        <v>216</v>
      </c>
      <c r="D80" s="50">
        <v>381200</v>
      </c>
      <c r="E80" s="51">
        <v>94156.4</v>
      </c>
      <c r="F80" s="51">
        <v>20203.599999999999</v>
      </c>
      <c r="G80" s="51">
        <v>0</v>
      </c>
      <c r="H80" s="51">
        <v>266840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58.5" customHeight="1" x14ac:dyDescent="0.4">
      <c r="A81" s="9" t="s">
        <v>50</v>
      </c>
      <c r="B81" s="21">
        <v>70</v>
      </c>
      <c r="C81" s="9" t="s">
        <v>201</v>
      </c>
      <c r="D81" s="50">
        <v>685566</v>
      </c>
      <c r="E81" s="51">
        <v>137113.20000000001</v>
      </c>
      <c r="F81" s="51">
        <v>68556.600000000006</v>
      </c>
      <c r="G81" s="51">
        <v>0</v>
      </c>
      <c r="H81" s="51">
        <v>479896.2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x14ac:dyDescent="0.4">
      <c r="A82" s="13"/>
      <c r="B82" s="3">
        <v>12</v>
      </c>
      <c r="C82" s="11" t="s">
        <v>9</v>
      </c>
      <c r="D82" s="35">
        <f>SUM(D83:D94)</f>
        <v>4911716</v>
      </c>
      <c r="E82" s="35">
        <f>SUM(E83:E94)</f>
        <v>1148287.6999999997</v>
      </c>
      <c r="F82" s="35">
        <f t="shared" ref="F82:H82" si="2">SUM(F83:F94)</f>
        <v>295227.09999999998</v>
      </c>
      <c r="G82" s="35">
        <f t="shared" si="2"/>
        <v>30000</v>
      </c>
      <c r="H82" s="35">
        <f t="shared" si="2"/>
        <v>3438201.2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39" x14ac:dyDescent="0.4">
      <c r="A83" s="9" t="s">
        <v>62</v>
      </c>
      <c r="B83" s="4">
        <v>1</v>
      </c>
      <c r="C83" s="9" t="s">
        <v>107</v>
      </c>
      <c r="D83" s="79">
        <v>268068</v>
      </c>
      <c r="E83" s="39">
        <v>66420.399999999994</v>
      </c>
      <c r="F83" s="39">
        <v>14000</v>
      </c>
      <c r="G83" s="39">
        <v>0</v>
      </c>
      <c r="H83" s="39">
        <v>187647.6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39" x14ac:dyDescent="0.4">
      <c r="A84" s="9" t="s">
        <v>50</v>
      </c>
      <c r="B84" s="4">
        <v>2</v>
      </c>
      <c r="C84" s="30" t="s">
        <v>146</v>
      </c>
      <c r="D84" s="82">
        <v>243000</v>
      </c>
      <c r="E84" s="45">
        <v>60400</v>
      </c>
      <c r="F84" s="45">
        <v>12500</v>
      </c>
      <c r="G84" s="45">
        <v>0</v>
      </c>
      <c r="H84" s="46">
        <v>170100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39" x14ac:dyDescent="0.4">
      <c r="A85" s="9" t="s">
        <v>62</v>
      </c>
      <c r="B85" s="4">
        <v>3</v>
      </c>
      <c r="C85" s="9" t="s">
        <v>116</v>
      </c>
      <c r="D85" s="50">
        <v>268962</v>
      </c>
      <c r="E85" s="51">
        <v>56688.6</v>
      </c>
      <c r="F85" s="51">
        <v>14000</v>
      </c>
      <c r="G85" s="51">
        <v>10000</v>
      </c>
      <c r="H85" s="51">
        <v>188273.4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39" x14ac:dyDescent="0.4">
      <c r="A86" s="9" t="s">
        <v>27</v>
      </c>
      <c r="B86" s="4">
        <v>4</v>
      </c>
      <c r="C86" s="9" t="s">
        <v>47</v>
      </c>
      <c r="D86" s="29">
        <v>251290</v>
      </c>
      <c r="E86" s="38">
        <v>20387</v>
      </c>
      <c r="F86" s="38">
        <v>45000</v>
      </c>
      <c r="G86" s="38">
        <v>10000</v>
      </c>
      <c r="H86" s="38">
        <v>175903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78" customHeight="1" x14ac:dyDescent="0.4">
      <c r="A87" s="9" t="s">
        <v>27</v>
      </c>
      <c r="B87" s="4">
        <v>5</v>
      </c>
      <c r="C87" s="9" t="s">
        <v>48</v>
      </c>
      <c r="D87" s="29">
        <v>109170</v>
      </c>
      <c r="E87" s="38">
        <v>12751</v>
      </c>
      <c r="F87" s="38">
        <v>20000</v>
      </c>
      <c r="G87" s="38">
        <v>0</v>
      </c>
      <c r="H87" s="38">
        <v>76419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57.75" x14ac:dyDescent="0.4">
      <c r="A88" s="9" t="s">
        <v>27</v>
      </c>
      <c r="B88" s="4">
        <v>6</v>
      </c>
      <c r="C88" s="9" t="s">
        <v>117</v>
      </c>
      <c r="D88" s="29">
        <v>294940</v>
      </c>
      <c r="E88" s="38">
        <v>63482</v>
      </c>
      <c r="F88" s="38">
        <v>15000</v>
      </c>
      <c r="G88" s="38">
        <v>10000</v>
      </c>
      <c r="H88" s="38">
        <v>206458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95.25" x14ac:dyDescent="0.4">
      <c r="A89" s="9" t="s">
        <v>80</v>
      </c>
      <c r="B89" s="4">
        <v>7</v>
      </c>
      <c r="C89" s="9" t="s">
        <v>81</v>
      </c>
      <c r="D89" s="29">
        <v>1799898</v>
      </c>
      <c r="E89" s="38">
        <v>449974.4</v>
      </c>
      <c r="F89" s="38">
        <v>89995</v>
      </c>
      <c r="G89" s="38">
        <v>0</v>
      </c>
      <c r="H89" s="38">
        <v>1259928.6000000001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14" x14ac:dyDescent="0.4">
      <c r="A90" s="9" t="s">
        <v>80</v>
      </c>
      <c r="B90" s="4">
        <v>8</v>
      </c>
      <c r="C90" s="9" t="s">
        <v>82</v>
      </c>
      <c r="D90" s="29">
        <v>734642</v>
      </c>
      <c r="E90" s="38">
        <v>183660.5</v>
      </c>
      <c r="F90" s="38">
        <v>36732.1</v>
      </c>
      <c r="G90" s="38">
        <v>0</v>
      </c>
      <c r="H90" s="38">
        <v>514249.4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57.75" x14ac:dyDescent="0.4">
      <c r="A91" s="9" t="s">
        <v>67</v>
      </c>
      <c r="B91" s="4">
        <v>9</v>
      </c>
      <c r="C91" s="9" t="s">
        <v>66</v>
      </c>
      <c r="D91" s="29">
        <v>313000</v>
      </c>
      <c r="E91" s="38">
        <v>77900</v>
      </c>
      <c r="F91" s="38">
        <v>16000</v>
      </c>
      <c r="G91" s="38">
        <v>0</v>
      </c>
      <c r="H91" s="38">
        <v>219100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95.25" x14ac:dyDescent="0.4">
      <c r="A92" s="9" t="s">
        <v>67</v>
      </c>
      <c r="B92" s="4">
        <v>10</v>
      </c>
      <c r="C92" s="9" t="s">
        <v>118</v>
      </c>
      <c r="D92" s="29">
        <v>258640</v>
      </c>
      <c r="E92" s="38">
        <v>64592</v>
      </c>
      <c r="F92" s="38">
        <v>13000</v>
      </c>
      <c r="G92" s="38">
        <v>0</v>
      </c>
      <c r="H92" s="38">
        <v>181048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57.75" x14ac:dyDescent="0.4">
      <c r="A93" s="31" t="s">
        <v>27</v>
      </c>
      <c r="B93" s="4">
        <v>11</v>
      </c>
      <c r="C93" s="9" t="s">
        <v>127</v>
      </c>
      <c r="D93" s="29">
        <v>85693</v>
      </c>
      <c r="E93" s="38">
        <v>21207.9</v>
      </c>
      <c r="F93" s="38">
        <v>4500</v>
      </c>
      <c r="G93" s="38">
        <v>0</v>
      </c>
      <c r="H93" s="38">
        <v>59985.1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39" x14ac:dyDescent="0.4">
      <c r="A94" s="31" t="s">
        <v>27</v>
      </c>
      <c r="B94" s="4">
        <v>12</v>
      </c>
      <c r="C94" s="9" t="s">
        <v>139</v>
      </c>
      <c r="D94" s="29">
        <v>284413</v>
      </c>
      <c r="E94" s="38">
        <v>70823.899999999994</v>
      </c>
      <c r="F94" s="38">
        <v>14500</v>
      </c>
      <c r="G94" s="38">
        <v>0</v>
      </c>
      <c r="H94" s="38">
        <v>199089.1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x14ac:dyDescent="0.4">
      <c r="A95" s="13"/>
      <c r="B95" s="3">
        <v>5</v>
      </c>
      <c r="C95" s="11" t="s">
        <v>10</v>
      </c>
      <c r="D95" s="35">
        <f t="shared" si="1"/>
        <v>1388000</v>
      </c>
      <c r="E95" s="35">
        <f>SUM(E96:E99)</f>
        <v>346600</v>
      </c>
      <c r="F95" s="35">
        <f>SUM(F96:F99)</f>
        <v>69800</v>
      </c>
      <c r="G95" s="35">
        <f>SUM(G96:G99)</f>
        <v>0</v>
      </c>
      <c r="H95" s="35">
        <f>SUM(H96:H99)</f>
        <v>971600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57.75" x14ac:dyDescent="0.4">
      <c r="A96" s="31" t="s">
        <v>27</v>
      </c>
      <c r="B96" s="16">
        <v>1</v>
      </c>
      <c r="C96" s="15" t="s">
        <v>73</v>
      </c>
      <c r="D96" s="29">
        <f t="shared" si="1"/>
        <v>150000</v>
      </c>
      <c r="E96" s="28">
        <v>37500</v>
      </c>
      <c r="F96" s="28">
        <v>7500</v>
      </c>
      <c r="G96" s="28">
        <v>0</v>
      </c>
      <c r="H96" s="28">
        <v>105000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39" x14ac:dyDescent="0.4">
      <c r="A97" s="31" t="s">
        <v>52</v>
      </c>
      <c r="B97" s="16">
        <v>2</v>
      </c>
      <c r="C97" s="15" t="s">
        <v>72</v>
      </c>
      <c r="D97" s="29">
        <f t="shared" si="1"/>
        <v>300000</v>
      </c>
      <c r="E97" s="28">
        <v>75000</v>
      </c>
      <c r="F97" s="28">
        <v>15000</v>
      </c>
      <c r="G97" s="28">
        <v>0</v>
      </c>
      <c r="H97" s="28">
        <v>210000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39" x14ac:dyDescent="0.4">
      <c r="A98" s="9" t="s">
        <v>27</v>
      </c>
      <c r="B98" s="4">
        <v>3</v>
      </c>
      <c r="C98" s="9" t="s">
        <v>70</v>
      </c>
      <c r="D98" s="29">
        <f t="shared" si="1"/>
        <v>486000</v>
      </c>
      <c r="E98" s="38">
        <v>121500</v>
      </c>
      <c r="F98" s="38">
        <v>24300</v>
      </c>
      <c r="G98" s="38">
        <v>0</v>
      </c>
      <c r="H98" s="38">
        <v>340200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39" x14ac:dyDescent="0.4">
      <c r="A99" s="9" t="s">
        <v>27</v>
      </c>
      <c r="B99" s="4">
        <v>4</v>
      </c>
      <c r="C99" s="9" t="s">
        <v>71</v>
      </c>
      <c r="D99" s="29">
        <f t="shared" si="1"/>
        <v>452000</v>
      </c>
      <c r="E99" s="60">
        <v>112600</v>
      </c>
      <c r="F99" s="60">
        <v>23000</v>
      </c>
      <c r="G99" s="60">
        <v>0</v>
      </c>
      <c r="H99" s="60">
        <v>316400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39" x14ac:dyDescent="0.4">
      <c r="A100" s="9" t="s">
        <v>61</v>
      </c>
      <c r="B100" s="4">
        <v>5</v>
      </c>
      <c r="C100" s="9" t="s">
        <v>119</v>
      </c>
      <c r="D100" s="29">
        <f t="shared" si="1"/>
        <v>100000</v>
      </c>
      <c r="E100" s="38">
        <v>24500</v>
      </c>
      <c r="F100" s="38">
        <v>5500</v>
      </c>
      <c r="G100" s="38">
        <v>0</v>
      </c>
      <c r="H100" s="38">
        <v>70000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x14ac:dyDescent="0.4">
      <c r="A101" s="13"/>
      <c r="B101" s="3">
        <v>3</v>
      </c>
      <c r="C101" s="11" t="s">
        <v>11</v>
      </c>
      <c r="D101" s="35">
        <f>SUM(E101:H101)</f>
        <v>590226</v>
      </c>
      <c r="E101" s="35">
        <f>SUM(E102:E104)</f>
        <v>122067.8</v>
      </c>
      <c r="F101" s="35">
        <f t="shared" ref="F101:H101" si="3">SUM(F102:F104)</f>
        <v>33000</v>
      </c>
      <c r="G101" s="35">
        <f t="shared" si="3"/>
        <v>22000</v>
      </c>
      <c r="H101" s="35">
        <f t="shared" si="3"/>
        <v>413158.2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57.75" x14ac:dyDescent="0.4">
      <c r="A102" s="9" t="s">
        <v>80</v>
      </c>
      <c r="B102" s="4">
        <v>1</v>
      </c>
      <c r="C102" s="9" t="s">
        <v>171</v>
      </c>
      <c r="D102" s="29">
        <v>60180</v>
      </c>
      <c r="E102" s="38">
        <v>12054</v>
      </c>
      <c r="F102" s="38">
        <v>6000</v>
      </c>
      <c r="G102" s="38">
        <v>0</v>
      </c>
      <c r="H102" s="38">
        <v>42126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39" x14ac:dyDescent="0.4">
      <c r="A103" s="31" t="s">
        <v>27</v>
      </c>
      <c r="B103" s="4">
        <v>2</v>
      </c>
      <c r="C103" s="9" t="s">
        <v>173</v>
      </c>
      <c r="D103" s="29">
        <v>191000</v>
      </c>
      <c r="E103" s="38">
        <v>35300</v>
      </c>
      <c r="F103" s="38">
        <v>10000</v>
      </c>
      <c r="G103" s="38">
        <v>12000</v>
      </c>
      <c r="H103" s="38">
        <v>133700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57.75" x14ac:dyDescent="0.4">
      <c r="A104" s="31" t="s">
        <v>50</v>
      </c>
      <c r="B104" s="4">
        <v>3</v>
      </c>
      <c r="C104" s="9" t="s">
        <v>172</v>
      </c>
      <c r="D104" s="29">
        <v>339046</v>
      </c>
      <c r="E104" s="38">
        <v>74713.8</v>
      </c>
      <c r="F104" s="38">
        <v>17000</v>
      </c>
      <c r="G104" s="38">
        <v>10000</v>
      </c>
      <c r="H104" s="38">
        <v>237332.2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x14ac:dyDescent="0.4">
      <c r="A105" s="13"/>
      <c r="B105" s="3">
        <v>6</v>
      </c>
      <c r="C105" s="11" t="s">
        <v>12</v>
      </c>
      <c r="D105" s="35">
        <f t="shared" si="1"/>
        <v>2363334</v>
      </c>
      <c r="E105" s="35">
        <f>SUM(E106:E111)</f>
        <v>590833.5</v>
      </c>
      <c r="F105" s="35">
        <f t="shared" ref="F105:H105" si="4">SUM(F106:F111)</f>
        <v>118166.7</v>
      </c>
      <c r="G105" s="35">
        <f t="shared" si="4"/>
        <v>0</v>
      </c>
      <c r="H105" s="35">
        <f t="shared" si="4"/>
        <v>1654333.8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57.75" x14ac:dyDescent="0.4">
      <c r="A106" s="31" t="s">
        <v>27</v>
      </c>
      <c r="B106" s="16">
        <v>1</v>
      </c>
      <c r="C106" s="15" t="s">
        <v>126</v>
      </c>
      <c r="D106" s="29">
        <f t="shared" si="1"/>
        <v>586000</v>
      </c>
      <c r="E106" s="28">
        <v>146500</v>
      </c>
      <c r="F106" s="28">
        <v>29300</v>
      </c>
      <c r="G106" s="28"/>
      <c r="H106" s="28">
        <v>410200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57.75" x14ac:dyDescent="0.4">
      <c r="A107" s="31" t="s">
        <v>50</v>
      </c>
      <c r="B107" s="16">
        <v>2</v>
      </c>
      <c r="C107" s="15" t="s">
        <v>125</v>
      </c>
      <c r="D107" s="29">
        <f t="shared" si="1"/>
        <v>337334</v>
      </c>
      <c r="E107" s="28">
        <v>84333.5</v>
      </c>
      <c r="F107" s="28">
        <v>16866.7</v>
      </c>
      <c r="G107" s="28">
        <v>0</v>
      </c>
      <c r="H107" s="28">
        <v>236133.8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57.75" x14ac:dyDescent="0.4">
      <c r="A108" s="9" t="s">
        <v>80</v>
      </c>
      <c r="B108" s="4">
        <v>3</v>
      </c>
      <c r="C108" s="9" t="s">
        <v>130</v>
      </c>
      <c r="D108" s="29">
        <f t="shared" si="1"/>
        <v>378000</v>
      </c>
      <c r="E108" s="38">
        <v>94500</v>
      </c>
      <c r="F108" s="38">
        <v>18900</v>
      </c>
      <c r="G108" s="38"/>
      <c r="H108" s="38">
        <v>264600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57.75" x14ac:dyDescent="0.4">
      <c r="A109" s="9" t="s">
        <v>80</v>
      </c>
      <c r="B109" s="4">
        <v>4</v>
      </c>
      <c r="C109" s="9" t="s">
        <v>131</v>
      </c>
      <c r="D109" s="29">
        <f t="shared" ref="D109:D110" si="5">SUM(E109:H109)</f>
        <v>467000</v>
      </c>
      <c r="E109" s="38">
        <v>116750</v>
      </c>
      <c r="F109" s="38">
        <v>23350</v>
      </c>
      <c r="G109" s="38"/>
      <c r="H109" s="38">
        <v>326900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57.75" x14ac:dyDescent="0.4">
      <c r="A110" s="31" t="s">
        <v>27</v>
      </c>
      <c r="B110" s="16">
        <v>5</v>
      </c>
      <c r="C110" s="15" t="s">
        <v>132</v>
      </c>
      <c r="D110" s="29">
        <f t="shared" si="5"/>
        <v>195000</v>
      </c>
      <c r="E110" s="28">
        <v>48750</v>
      </c>
      <c r="F110" s="28">
        <v>9750</v>
      </c>
      <c r="G110" s="28"/>
      <c r="H110" s="28">
        <v>136500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39" x14ac:dyDescent="0.4">
      <c r="A111" s="9" t="s">
        <v>27</v>
      </c>
      <c r="B111" s="4">
        <v>6</v>
      </c>
      <c r="C111" s="9" t="s">
        <v>74</v>
      </c>
      <c r="D111" s="29">
        <f t="shared" si="1"/>
        <v>400000</v>
      </c>
      <c r="E111" s="38">
        <v>100000</v>
      </c>
      <c r="F111" s="38">
        <v>20000</v>
      </c>
      <c r="G111" s="38">
        <v>0</v>
      </c>
      <c r="H111" s="38">
        <v>280000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x14ac:dyDescent="0.4">
      <c r="A112" s="13"/>
      <c r="B112" s="3">
        <v>15</v>
      </c>
      <c r="C112" s="11" t="s">
        <v>13</v>
      </c>
      <c r="D112" s="35">
        <f>SUM(D113:D127)</f>
        <v>4113450</v>
      </c>
      <c r="E112" s="35">
        <f>SUM(E113:E127)</f>
        <v>890442.7</v>
      </c>
      <c r="F112" s="35">
        <f>SUM(F113:F127)</f>
        <v>293494.15000000002</v>
      </c>
      <c r="G112" s="35">
        <f>SUM(G113:G127)</f>
        <v>50098.15</v>
      </c>
      <c r="H112" s="35">
        <f>SUM(H113:H127)</f>
        <v>2879415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39" x14ac:dyDescent="0.4">
      <c r="A113" s="9" t="s">
        <v>27</v>
      </c>
      <c r="B113" s="4">
        <v>1</v>
      </c>
      <c r="C113" s="9" t="s">
        <v>29</v>
      </c>
      <c r="D113" s="29">
        <f t="shared" si="1"/>
        <v>178000</v>
      </c>
      <c r="E113" s="40">
        <v>38270</v>
      </c>
      <c r="F113" s="40">
        <v>15130</v>
      </c>
      <c r="G113" s="40">
        <v>0</v>
      </c>
      <c r="H113" s="40">
        <v>124600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39" x14ac:dyDescent="0.4">
      <c r="A114" s="9" t="s">
        <v>27</v>
      </c>
      <c r="B114" s="4">
        <v>2</v>
      </c>
      <c r="C114" s="9" t="s">
        <v>30</v>
      </c>
      <c r="D114" s="29">
        <f t="shared" si="1"/>
        <v>101000</v>
      </c>
      <c r="E114" s="40">
        <v>20200</v>
      </c>
      <c r="F114" s="40">
        <v>10100</v>
      </c>
      <c r="G114" s="40">
        <v>0</v>
      </c>
      <c r="H114" s="40">
        <v>70700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57.75" x14ac:dyDescent="0.4">
      <c r="A115" s="9" t="s">
        <v>27</v>
      </c>
      <c r="B115" s="4">
        <v>3</v>
      </c>
      <c r="C115" s="9" t="s">
        <v>31</v>
      </c>
      <c r="D115" s="29">
        <f t="shared" si="1"/>
        <v>589390</v>
      </c>
      <c r="E115" s="40">
        <v>76620.7</v>
      </c>
      <c r="F115" s="40">
        <v>50098.15</v>
      </c>
      <c r="G115" s="40">
        <v>50098.15</v>
      </c>
      <c r="H115" s="40">
        <v>412573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39" x14ac:dyDescent="0.4">
      <c r="A116" s="9" t="s">
        <v>27</v>
      </c>
      <c r="B116" s="4">
        <v>4</v>
      </c>
      <c r="C116" s="9" t="s">
        <v>32</v>
      </c>
      <c r="D116" s="29">
        <f t="shared" si="1"/>
        <v>143780</v>
      </c>
      <c r="E116" s="40">
        <v>28756</v>
      </c>
      <c r="F116" s="40">
        <v>14378</v>
      </c>
      <c r="G116" s="40">
        <v>0</v>
      </c>
      <c r="H116" s="40">
        <v>100646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39" x14ac:dyDescent="0.4">
      <c r="A117" s="9" t="s">
        <v>27</v>
      </c>
      <c r="B117" s="4">
        <v>5</v>
      </c>
      <c r="C117" s="9" t="s">
        <v>33</v>
      </c>
      <c r="D117" s="79">
        <f t="shared" si="1"/>
        <v>69600</v>
      </c>
      <c r="E117" s="80">
        <v>11832</v>
      </c>
      <c r="F117" s="80">
        <v>9048</v>
      </c>
      <c r="G117" s="80">
        <v>0</v>
      </c>
      <c r="H117" s="80">
        <v>48720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39" x14ac:dyDescent="0.4">
      <c r="A118" s="9" t="s">
        <v>62</v>
      </c>
      <c r="B118" s="4">
        <v>6</v>
      </c>
      <c r="C118" s="30" t="s">
        <v>147</v>
      </c>
      <c r="D118" s="82">
        <v>272960</v>
      </c>
      <c r="E118" s="45">
        <v>67888</v>
      </c>
      <c r="F118" s="45">
        <v>14000</v>
      </c>
      <c r="G118" s="45">
        <v>0</v>
      </c>
      <c r="H118" s="46">
        <v>191072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57.75" customHeight="1" x14ac:dyDescent="0.4">
      <c r="A119" s="9" t="s">
        <v>61</v>
      </c>
      <c r="B119" s="4">
        <v>7</v>
      </c>
      <c r="C119" s="9" t="s">
        <v>136</v>
      </c>
      <c r="D119" s="50">
        <v>325000</v>
      </c>
      <c r="E119" s="81">
        <v>80500</v>
      </c>
      <c r="F119" s="81">
        <v>17000</v>
      </c>
      <c r="G119" s="81">
        <v>0</v>
      </c>
      <c r="H119" s="81">
        <v>227500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32.75" x14ac:dyDescent="0.4">
      <c r="A120" s="9" t="s">
        <v>61</v>
      </c>
      <c r="B120" s="4">
        <v>8</v>
      </c>
      <c r="C120" s="9" t="s">
        <v>36</v>
      </c>
      <c r="D120" s="29">
        <f t="shared" ref="D120" si="6">SUM(E120:H120)</f>
        <v>354300</v>
      </c>
      <c r="E120" s="40">
        <v>76290</v>
      </c>
      <c r="F120" s="40">
        <v>30000</v>
      </c>
      <c r="G120" s="40">
        <v>0</v>
      </c>
      <c r="H120" s="40">
        <v>248010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57.75" x14ac:dyDescent="0.4">
      <c r="A121" s="9" t="s">
        <v>80</v>
      </c>
      <c r="B121" s="4">
        <v>9</v>
      </c>
      <c r="C121" s="9" t="s">
        <v>174</v>
      </c>
      <c r="D121" s="29">
        <v>1148370</v>
      </c>
      <c r="E121" s="40">
        <v>286511</v>
      </c>
      <c r="F121" s="40">
        <v>58000</v>
      </c>
      <c r="G121" s="40">
        <v>0</v>
      </c>
      <c r="H121" s="40">
        <v>803859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57.75" x14ac:dyDescent="0.4">
      <c r="A122" s="9" t="s">
        <v>135</v>
      </c>
      <c r="B122" s="4">
        <v>10</v>
      </c>
      <c r="C122" s="9" t="s">
        <v>176</v>
      </c>
      <c r="D122" s="29">
        <v>35140</v>
      </c>
      <c r="E122" s="40">
        <v>7542</v>
      </c>
      <c r="F122" s="40">
        <v>3000</v>
      </c>
      <c r="G122" s="40">
        <v>0</v>
      </c>
      <c r="H122" s="40">
        <v>24598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75.75" customHeight="1" x14ac:dyDescent="0.4">
      <c r="A123" s="9" t="s">
        <v>80</v>
      </c>
      <c r="B123" s="4">
        <v>11</v>
      </c>
      <c r="C123" s="9" t="s">
        <v>177</v>
      </c>
      <c r="D123" s="79">
        <f t="shared" si="1"/>
        <v>104630</v>
      </c>
      <c r="E123" s="80">
        <v>24389</v>
      </c>
      <c r="F123" s="80">
        <v>7000</v>
      </c>
      <c r="G123" s="80">
        <v>0</v>
      </c>
      <c r="H123" s="80">
        <v>73241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53.25" customHeight="1" x14ac:dyDescent="0.4">
      <c r="A124" s="31" t="s">
        <v>50</v>
      </c>
      <c r="B124" s="4">
        <v>12</v>
      </c>
      <c r="C124" s="83" t="s">
        <v>205</v>
      </c>
      <c r="D124" s="79">
        <v>33970</v>
      </c>
      <c r="E124" s="80">
        <v>7191</v>
      </c>
      <c r="F124" s="80">
        <v>3000</v>
      </c>
      <c r="G124" s="80">
        <v>0</v>
      </c>
      <c r="H124" s="89">
        <v>23779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92.25" customHeight="1" x14ac:dyDescent="0.4">
      <c r="A125" s="9" t="s">
        <v>27</v>
      </c>
      <c r="B125" s="4">
        <v>13</v>
      </c>
      <c r="C125" s="83" t="s">
        <v>175</v>
      </c>
      <c r="D125" s="29">
        <v>248600</v>
      </c>
      <c r="E125" s="40">
        <v>49720</v>
      </c>
      <c r="F125" s="40">
        <v>24860</v>
      </c>
      <c r="G125" s="40">
        <v>0</v>
      </c>
      <c r="H125" s="89">
        <v>174020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44.25" customHeight="1" x14ac:dyDescent="0.4">
      <c r="A126" s="9" t="s">
        <v>217</v>
      </c>
      <c r="B126" s="4">
        <v>14</v>
      </c>
      <c r="C126" s="83" t="s">
        <v>218</v>
      </c>
      <c r="D126" s="29">
        <v>299910</v>
      </c>
      <c r="E126" s="40">
        <v>72973</v>
      </c>
      <c r="F126" s="40">
        <v>17000</v>
      </c>
      <c r="G126" s="40">
        <v>0</v>
      </c>
      <c r="H126" s="89">
        <v>209937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42" customHeight="1" x14ac:dyDescent="0.4">
      <c r="A127" s="9" t="s">
        <v>27</v>
      </c>
      <c r="B127" s="4">
        <v>15</v>
      </c>
      <c r="C127" s="84" t="s">
        <v>148</v>
      </c>
      <c r="D127" s="86">
        <v>208800</v>
      </c>
      <c r="E127" s="47">
        <v>41760</v>
      </c>
      <c r="F127" s="47">
        <v>20880</v>
      </c>
      <c r="G127" s="47">
        <v>0</v>
      </c>
      <c r="H127" s="48">
        <v>146160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x14ac:dyDescent="0.4">
      <c r="A128" s="13"/>
      <c r="B128" s="3">
        <v>2</v>
      </c>
      <c r="C128" s="11" t="s">
        <v>14</v>
      </c>
      <c r="D128" s="85">
        <f>SUM(D129:D130)</f>
        <v>305978.3</v>
      </c>
      <c r="E128" s="85">
        <f>SUM(E129:E130)</f>
        <v>68034.539999999994</v>
      </c>
      <c r="F128" s="85">
        <f>SUM(F129:F130)</f>
        <v>23758.949999999997</v>
      </c>
      <c r="G128" s="85">
        <f t="shared" ref="G128" si="7">SUM(G129)</f>
        <v>0</v>
      </c>
      <c r="H128" s="85">
        <f>SUM(H129:H130)</f>
        <v>214184.81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57.75" x14ac:dyDescent="0.4">
      <c r="A129" s="9" t="s">
        <v>27</v>
      </c>
      <c r="B129" s="4">
        <v>1</v>
      </c>
      <c r="C129" s="9" t="s">
        <v>23</v>
      </c>
      <c r="D129" s="29">
        <f t="shared" si="1"/>
        <v>71931.3</v>
      </c>
      <c r="E129" s="38">
        <v>16544.2</v>
      </c>
      <c r="F129" s="38">
        <v>5035.1899999999996</v>
      </c>
      <c r="G129" s="38">
        <v>0</v>
      </c>
      <c r="H129" s="38">
        <v>50351.91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57.75" x14ac:dyDescent="0.4">
      <c r="A130" s="9" t="s">
        <v>80</v>
      </c>
      <c r="B130" s="4">
        <v>2</v>
      </c>
      <c r="C130" s="9" t="s">
        <v>133</v>
      </c>
      <c r="D130" s="29">
        <v>234047</v>
      </c>
      <c r="E130" s="38">
        <v>51490.34</v>
      </c>
      <c r="F130" s="38">
        <v>18723.759999999998</v>
      </c>
      <c r="G130" s="38">
        <v>0</v>
      </c>
      <c r="H130" s="38">
        <v>163832.9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x14ac:dyDescent="0.4">
      <c r="A131" s="13"/>
      <c r="B131" s="3">
        <v>4</v>
      </c>
      <c r="C131" s="11" t="s">
        <v>15</v>
      </c>
      <c r="D131" s="35">
        <f t="shared" si="1"/>
        <v>1429574</v>
      </c>
      <c r="E131" s="35">
        <f>SUM(E132:E135)</f>
        <v>253672.2</v>
      </c>
      <c r="F131" s="35">
        <f>SUM(F132:F135)</f>
        <v>79200</v>
      </c>
      <c r="G131" s="35">
        <f>SUM(G132:G135)</f>
        <v>96000</v>
      </c>
      <c r="H131" s="35">
        <f>SUM(H132:H135)</f>
        <v>1000701.8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57.75" x14ac:dyDescent="0.4">
      <c r="A132" s="31" t="s">
        <v>61</v>
      </c>
      <c r="B132" s="16">
        <v>1</v>
      </c>
      <c r="C132" s="15" t="s">
        <v>168</v>
      </c>
      <c r="D132" s="29">
        <v>195000</v>
      </c>
      <c r="E132" s="28">
        <v>32800</v>
      </c>
      <c r="F132" s="28">
        <v>10700</v>
      </c>
      <c r="G132" s="28">
        <v>15000</v>
      </c>
      <c r="H132" s="28">
        <v>136500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39" x14ac:dyDescent="0.4">
      <c r="A133" s="31" t="s">
        <v>50</v>
      </c>
      <c r="B133" s="16">
        <v>2</v>
      </c>
      <c r="C133" s="15" t="s">
        <v>142</v>
      </c>
      <c r="D133" s="29">
        <v>317000</v>
      </c>
      <c r="E133" s="28">
        <v>63100</v>
      </c>
      <c r="F133" s="28">
        <v>16000</v>
      </c>
      <c r="G133" s="28">
        <v>16000</v>
      </c>
      <c r="H133" s="28">
        <v>221900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39" x14ac:dyDescent="0.4">
      <c r="A134" s="31" t="s">
        <v>50</v>
      </c>
      <c r="B134" s="16">
        <v>3</v>
      </c>
      <c r="C134" s="15" t="s">
        <v>141</v>
      </c>
      <c r="D134" s="29">
        <v>591000</v>
      </c>
      <c r="E134" s="28">
        <v>106800</v>
      </c>
      <c r="F134" s="28">
        <v>35500</v>
      </c>
      <c r="G134" s="28">
        <v>35000</v>
      </c>
      <c r="H134" s="28">
        <v>413700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39" x14ac:dyDescent="0.4">
      <c r="A135" s="20" t="s">
        <v>64</v>
      </c>
      <c r="B135" s="21">
        <v>4</v>
      </c>
      <c r="C135" s="20" t="s">
        <v>140</v>
      </c>
      <c r="D135" s="29">
        <v>326574</v>
      </c>
      <c r="E135" s="28">
        <v>50972.2</v>
      </c>
      <c r="F135" s="28">
        <v>17000</v>
      </c>
      <c r="G135" s="28">
        <v>30000</v>
      </c>
      <c r="H135" s="28">
        <v>228601.8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x14ac:dyDescent="0.4">
      <c r="A136" s="13"/>
      <c r="B136" s="3">
        <v>6</v>
      </c>
      <c r="C136" s="11" t="s">
        <v>38</v>
      </c>
      <c r="D136" s="35">
        <f>SUM(D137:D142)</f>
        <v>551790</v>
      </c>
      <c r="E136" s="35">
        <f>SUM(E137:E142)</f>
        <v>86900</v>
      </c>
      <c r="F136" s="35">
        <f>SUM(F137:F142)</f>
        <v>78637</v>
      </c>
      <c r="G136" s="35">
        <f t="shared" ref="G136" si="8">SUM(G137:G139)</f>
        <v>0</v>
      </c>
      <c r="H136" s="35">
        <f>SUM(H137:H142)</f>
        <v>386253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40.5" customHeight="1" x14ac:dyDescent="0.4">
      <c r="A137" s="31" t="s">
        <v>62</v>
      </c>
      <c r="B137" s="16">
        <v>1</v>
      </c>
      <c r="C137" s="87" t="s">
        <v>121</v>
      </c>
      <c r="D137" s="29">
        <f t="shared" ref="D137:D142" si="9">SUM(E137:H137)</f>
        <v>230000</v>
      </c>
      <c r="E137" s="28">
        <v>57500</v>
      </c>
      <c r="F137" s="28">
        <v>11500</v>
      </c>
      <c r="G137" s="28">
        <v>0</v>
      </c>
      <c r="H137" s="28">
        <v>161000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39" x14ac:dyDescent="0.4">
      <c r="A138" s="9" t="s">
        <v>27</v>
      </c>
      <c r="B138" s="16">
        <v>2</v>
      </c>
      <c r="C138" s="87" t="s">
        <v>165</v>
      </c>
      <c r="D138" s="29">
        <f t="shared" si="9"/>
        <v>31800</v>
      </c>
      <c r="E138" s="28">
        <v>7950</v>
      </c>
      <c r="F138" s="28">
        <v>1590</v>
      </c>
      <c r="G138" s="28">
        <v>0</v>
      </c>
      <c r="H138" s="28">
        <v>22260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39" x14ac:dyDescent="0.4">
      <c r="A139" s="31" t="s">
        <v>80</v>
      </c>
      <c r="B139" s="16">
        <v>3</v>
      </c>
      <c r="C139" s="87" t="s">
        <v>122</v>
      </c>
      <c r="D139" s="29">
        <f t="shared" si="9"/>
        <v>85710</v>
      </c>
      <c r="E139" s="28">
        <v>0</v>
      </c>
      <c r="F139" s="28">
        <v>25713</v>
      </c>
      <c r="G139" s="28">
        <v>0</v>
      </c>
      <c r="H139" s="28">
        <v>59997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39" x14ac:dyDescent="0.4">
      <c r="A140" s="31" t="s">
        <v>80</v>
      </c>
      <c r="B140" s="16">
        <v>4</v>
      </c>
      <c r="C140" s="87" t="s">
        <v>151</v>
      </c>
      <c r="D140" s="29">
        <f t="shared" si="9"/>
        <v>42000</v>
      </c>
      <c r="E140" s="28">
        <v>0</v>
      </c>
      <c r="F140" s="28">
        <v>12600</v>
      </c>
      <c r="G140" s="28">
        <v>0</v>
      </c>
      <c r="H140" s="28">
        <v>29400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39" x14ac:dyDescent="0.4">
      <c r="A141" s="31" t="s">
        <v>80</v>
      </c>
      <c r="B141" s="16">
        <v>5</v>
      </c>
      <c r="C141" s="87" t="s">
        <v>152</v>
      </c>
      <c r="D141" s="29">
        <f t="shared" si="9"/>
        <v>107250</v>
      </c>
      <c r="E141" s="28">
        <v>21450</v>
      </c>
      <c r="F141" s="28">
        <v>10725</v>
      </c>
      <c r="G141" s="28">
        <v>0</v>
      </c>
      <c r="H141" s="28">
        <v>75075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57.75" x14ac:dyDescent="0.4">
      <c r="A142" s="31" t="s">
        <v>80</v>
      </c>
      <c r="B142" s="16">
        <v>6</v>
      </c>
      <c r="C142" s="87" t="s">
        <v>120</v>
      </c>
      <c r="D142" s="29">
        <f t="shared" si="9"/>
        <v>55030</v>
      </c>
      <c r="E142" s="28">
        <v>0</v>
      </c>
      <c r="F142" s="28">
        <v>16509</v>
      </c>
      <c r="G142" s="28">
        <v>0</v>
      </c>
      <c r="H142" s="28">
        <v>38521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x14ac:dyDescent="0.4">
      <c r="A143" s="13"/>
      <c r="B143" s="3">
        <v>7</v>
      </c>
      <c r="C143" s="11" t="s">
        <v>16</v>
      </c>
      <c r="D143" s="35">
        <f>SUM(D144:D150)</f>
        <v>1653300</v>
      </c>
      <c r="E143" s="35">
        <f>SUM(E144:E150)</f>
        <v>381625</v>
      </c>
      <c r="F143" s="35">
        <f>SUM(F144:F150)</f>
        <v>114365</v>
      </c>
      <c r="G143" s="35">
        <f>SUM(G144:G149)</f>
        <v>0</v>
      </c>
      <c r="H143" s="35">
        <f>SUM(H144:H150)</f>
        <v>1157310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59.25" customHeight="1" x14ac:dyDescent="0.4">
      <c r="A144" s="31" t="s">
        <v>61</v>
      </c>
      <c r="B144" s="16">
        <v>1</v>
      </c>
      <c r="C144" s="15" t="s">
        <v>45</v>
      </c>
      <c r="D144" s="29">
        <f>SUM(E144:H144)</f>
        <v>253000</v>
      </c>
      <c r="E144" s="28">
        <v>63250</v>
      </c>
      <c r="F144" s="28">
        <v>12650</v>
      </c>
      <c r="G144" s="28">
        <v>0</v>
      </c>
      <c r="H144" s="28">
        <v>177100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39" x14ac:dyDescent="0.4">
      <c r="A145" s="31" t="s">
        <v>50</v>
      </c>
      <c r="B145" s="16">
        <v>2</v>
      </c>
      <c r="C145" s="15" t="s">
        <v>83</v>
      </c>
      <c r="D145" s="29">
        <v>300000</v>
      </c>
      <c r="E145" s="28">
        <v>75000</v>
      </c>
      <c r="F145" s="28">
        <v>15000</v>
      </c>
      <c r="G145" s="28">
        <v>0</v>
      </c>
      <c r="H145" s="28">
        <v>210000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39" x14ac:dyDescent="0.4">
      <c r="A146" s="31" t="s">
        <v>145</v>
      </c>
      <c r="B146" s="16">
        <v>3</v>
      </c>
      <c r="C146" s="15" t="s">
        <v>144</v>
      </c>
      <c r="D146" s="29">
        <v>540000</v>
      </c>
      <c r="E146" s="28">
        <v>135000</v>
      </c>
      <c r="F146" s="28">
        <v>27000</v>
      </c>
      <c r="G146" s="28">
        <v>0</v>
      </c>
      <c r="H146" s="28">
        <v>378000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39" x14ac:dyDescent="0.4">
      <c r="A147" s="31" t="s">
        <v>50</v>
      </c>
      <c r="B147" s="21">
        <v>4</v>
      </c>
      <c r="C147" s="30" t="s">
        <v>84</v>
      </c>
      <c r="D147" s="29">
        <v>317000</v>
      </c>
      <c r="E147" s="28">
        <v>47550</v>
      </c>
      <c r="F147" s="28">
        <v>47550</v>
      </c>
      <c r="G147" s="28">
        <v>0</v>
      </c>
      <c r="H147" s="28">
        <v>221900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39" x14ac:dyDescent="0.4">
      <c r="A148" s="31" t="s">
        <v>62</v>
      </c>
      <c r="B148" s="16">
        <v>5</v>
      </c>
      <c r="C148" s="15" t="s">
        <v>44</v>
      </c>
      <c r="D148" s="29">
        <v>84300</v>
      </c>
      <c r="E148" s="28">
        <v>21075</v>
      </c>
      <c r="F148" s="28">
        <v>4215</v>
      </c>
      <c r="G148" s="28">
        <v>0</v>
      </c>
      <c r="H148" s="28">
        <v>59010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46.5" customHeight="1" x14ac:dyDescent="0.4">
      <c r="A149" s="31" t="s">
        <v>50</v>
      </c>
      <c r="B149" s="16">
        <v>6</v>
      </c>
      <c r="C149" s="30" t="s">
        <v>46</v>
      </c>
      <c r="D149" s="29">
        <v>105000</v>
      </c>
      <c r="E149" s="28">
        <v>26250</v>
      </c>
      <c r="F149" s="28">
        <v>5250</v>
      </c>
      <c r="G149" s="28">
        <v>0</v>
      </c>
      <c r="H149" s="28">
        <v>73500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46.5" customHeight="1" x14ac:dyDescent="0.4">
      <c r="A150" s="31" t="s">
        <v>80</v>
      </c>
      <c r="B150" s="16">
        <v>7</v>
      </c>
      <c r="C150" s="17" t="s">
        <v>79</v>
      </c>
      <c r="D150" s="29">
        <v>54000</v>
      </c>
      <c r="E150" s="28">
        <v>13500</v>
      </c>
      <c r="F150" s="28">
        <v>2700</v>
      </c>
      <c r="G150" s="28">
        <v>0</v>
      </c>
      <c r="H150" s="28">
        <v>37800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x14ac:dyDescent="0.4">
      <c r="A151" s="13"/>
      <c r="B151" s="3">
        <v>7</v>
      </c>
      <c r="C151" s="11" t="s">
        <v>17</v>
      </c>
      <c r="D151" s="35">
        <f>SUM(D152:D158)</f>
        <v>2199200</v>
      </c>
      <c r="E151" s="35">
        <f>SUM(E152:E158)</f>
        <v>283120</v>
      </c>
      <c r="F151" s="35">
        <f>SUM(F152:F158)</f>
        <v>211040</v>
      </c>
      <c r="G151" s="35">
        <f>SUM(G152:G158)</f>
        <v>165600</v>
      </c>
      <c r="H151" s="35">
        <f>SUM(H152:H158)</f>
        <v>1539440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39" x14ac:dyDescent="0.4">
      <c r="A152" s="9" t="s">
        <v>50</v>
      </c>
      <c r="B152" s="4">
        <v>1</v>
      </c>
      <c r="C152" s="9" t="s">
        <v>49</v>
      </c>
      <c r="D152" s="29">
        <f t="shared" si="1"/>
        <v>350000</v>
      </c>
      <c r="E152" s="38">
        <v>35000</v>
      </c>
      <c r="F152" s="38">
        <v>70000</v>
      </c>
      <c r="G152" s="38">
        <v>0</v>
      </c>
      <c r="H152" s="38">
        <v>245000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81.75" customHeight="1" x14ac:dyDescent="0.4">
      <c r="A153" s="9" t="s">
        <v>64</v>
      </c>
      <c r="B153" s="4">
        <v>2</v>
      </c>
      <c r="C153" s="9" t="s">
        <v>166</v>
      </c>
      <c r="D153" s="29">
        <v>77200</v>
      </c>
      <c r="E153" s="38">
        <v>7720</v>
      </c>
      <c r="F153" s="38">
        <v>15440</v>
      </c>
      <c r="G153" s="38">
        <v>0</v>
      </c>
      <c r="H153" s="38">
        <v>54040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57.75" x14ac:dyDescent="0.4">
      <c r="A154" s="9" t="s">
        <v>27</v>
      </c>
      <c r="B154" s="4">
        <v>3</v>
      </c>
      <c r="C154" s="9" t="s">
        <v>167</v>
      </c>
      <c r="D154" s="29">
        <f>SUM(E154:H154)</f>
        <v>540000</v>
      </c>
      <c r="E154" s="38">
        <v>27000</v>
      </c>
      <c r="F154" s="38">
        <v>54000</v>
      </c>
      <c r="G154" s="38">
        <v>81000</v>
      </c>
      <c r="H154" s="38">
        <v>378000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39" x14ac:dyDescent="0.4">
      <c r="A155" s="31" t="s">
        <v>65</v>
      </c>
      <c r="B155" s="4">
        <v>4</v>
      </c>
      <c r="C155" s="9" t="s">
        <v>178</v>
      </c>
      <c r="D155" s="29">
        <v>200000</v>
      </c>
      <c r="E155" s="38">
        <v>20000</v>
      </c>
      <c r="F155" s="38">
        <v>20000</v>
      </c>
      <c r="G155" s="38">
        <v>20000</v>
      </c>
      <c r="H155" s="38">
        <v>140000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57.75" x14ac:dyDescent="0.4">
      <c r="A156" s="9" t="s">
        <v>61</v>
      </c>
      <c r="B156" s="4">
        <v>5</v>
      </c>
      <c r="C156" s="9" t="s">
        <v>179</v>
      </c>
      <c r="D156" s="79">
        <v>260000</v>
      </c>
      <c r="E156" s="39">
        <v>39000</v>
      </c>
      <c r="F156" s="39">
        <v>13000</v>
      </c>
      <c r="G156" s="39">
        <v>26000</v>
      </c>
      <c r="H156" s="39">
        <v>182000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39" x14ac:dyDescent="0.4">
      <c r="A157" s="9" t="s">
        <v>27</v>
      </c>
      <c r="B157" s="4">
        <v>6</v>
      </c>
      <c r="C157" s="83" t="s">
        <v>188</v>
      </c>
      <c r="D157" s="82">
        <v>172000</v>
      </c>
      <c r="E157" s="45">
        <v>34400</v>
      </c>
      <c r="F157" s="45">
        <v>8600</v>
      </c>
      <c r="G157" s="45">
        <v>8600</v>
      </c>
      <c r="H157" s="46">
        <v>120400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39" x14ac:dyDescent="0.4">
      <c r="A158" s="9" t="s">
        <v>27</v>
      </c>
      <c r="B158" s="14">
        <v>7</v>
      </c>
      <c r="C158" s="15" t="s">
        <v>180</v>
      </c>
      <c r="D158" s="94">
        <v>600000</v>
      </c>
      <c r="E158" s="95">
        <v>120000</v>
      </c>
      <c r="F158" s="95">
        <v>30000</v>
      </c>
      <c r="G158" s="95">
        <v>30000</v>
      </c>
      <c r="H158" s="95">
        <v>420000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x14ac:dyDescent="0.4">
      <c r="A159" s="13"/>
      <c r="B159" s="3">
        <v>1</v>
      </c>
      <c r="C159" s="11" t="s">
        <v>37</v>
      </c>
      <c r="D159" s="35">
        <f>SUM(E159:H159)</f>
        <v>236000</v>
      </c>
      <c r="E159" s="35">
        <f>SUM(E160:E160)</f>
        <v>59000</v>
      </c>
      <c r="F159" s="35">
        <f>SUM(F160:F160)</f>
        <v>11800</v>
      </c>
      <c r="G159" s="35">
        <f>SUM(G160:G160)</f>
        <v>0</v>
      </c>
      <c r="H159" s="35">
        <f>SUM(H160:H160)</f>
        <v>165200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60" customHeight="1" x14ac:dyDescent="0.4">
      <c r="A160" s="9" t="s">
        <v>61</v>
      </c>
      <c r="B160" s="4">
        <v>1</v>
      </c>
      <c r="C160" s="9" t="s">
        <v>219</v>
      </c>
      <c r="D160" s="29">
        <v>236000</v>
      </c>
      <c r="E160" s="38">
        <v>59000</v>
      </c>
      <c r="F160" s="38">
        <v>11800</v>
      </c>
      <c r="G160" s="38">
        <v>0</v>
      </c>
      <c r="H160" s="38">
        <v>165200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x14ac:dyDescent="0.4">
      <c r="A161" s="13"/>
      <c r="B161" s="3">
        <v>4</v>
      </c>
      <c r="C161" s="11" t="s">
        <v>18</v>
      </c>
      <c r="D161" s="35">
        <f>SUM(D162:D165)</f>
        <v>1731970</v>
      </c>
      <c r="E161" s="35">
        <f>SUM(E162:E165)</f>
        <v>427674.3</v>
      </c>
      <c r="F161" s="35">
        <f>SUM(F162:F165)</f>
        <v>91916.7</v>
      </c>
      <c r="G161" s="35">
        <f t="shared" ref="G161" si="10">SUM(G162:G165)</f>
        <v>0</v>
      </c>
      <c r="H161" s="35">
        <f>SUM(H162:H165)</f>
        <v>1212379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39" x14ac:dyDescent="0.4">
      <c r="A162" s="9" t="s">
        <v>63</v>
      </c>
      <c r="B162" s="4">
        <v>1</v>
      </c>
      <c r="C162" s="17" t="s">
        <v>34</v>
      </c>
      <c r="D162" s="29">
        <v>138000</v>
      </c>
      <c r="E162" s="38">
        <v>33810</v>
      </c>
      <c r="F162" s="38">
        <v>7590</v>
      </c>
      <c r="G162" s="38">
        <v>0</v>
      </c>
      <c r="H162" s="38">
        <v>96600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37.5" x14ac:dyDescent="0.4">
      <c r="A163" s="9" t="s">
        <v>61</v>
      </c>
      <c r="B163" s="4">
        <v>2</v>
      </c>
      <c r="C163" s="19" t="s">
        <v>35</v>
      </c>
      <c r="D163" s="29">
        <v>444640</v>
      </c>
      <c r="E163" s="38">
        <v>108936.8</v>
      </c>
      <c r="F163" s="38">
        <v>24455.200000000001</v>
      </c>
      <c r="G163" s="38">
        <v>0</v>
      </c>
      <c r="H163" s="38">
        <v>311248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39.75" customHeight="1" x14ac:dyDescent="0.4">
      <c r="A164" s="9" t="s">
        <v>64</v>
      </c>
      <c r="B164" s="4">
        <v>3</v>
      </c>
      <c r="C164" s="19" t="s">
        <v>128</v>
      </c>
      <c r="D164" s="29">
        <v>1101230</v>
      </c>
      <c r="E164" s="38">
        <v>275307.5</v>
      </c>
      <c r="F164" s="38">
        <v>55061.5</v>
      </c>
      <c r="G164" s="38">
        <v>0</v>
      </c>
      <c r="H164" s="38">
        <v>770861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56.25" x14ac:dyDescent="0.4">
      <c r="A165" s="9" t="s">
        <v>64</v>
      </c>
      <c r="B165" s="4">
        <v>4</v>
      </c>
      <c r="C165" s="18" t="s">
        <v>129</v>
      </c>
      <c r="D165" s="29">
        <v>48100</v>
      </c>
      <c r="E165" s="38">
        <v>9620</v>
      </c>
      <c r="F165" s="38">
        <v>4810</v>
      </c>
      <c r="G165" s="38">
        <v>0</v>
      </c>
      <c r="H165" s="38">
        <v>33670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x14ac:dyDescent="0.4">
      <c r="A166" s="13"/>
      <c r="B166" s="3">
        <v>8</v>
      </c>
      <c r="C166" s="11" t="s">
        <v>19</v>
      </c>
      <c r="D166" s="35">
        <f>SUM(D167:D174)</f>
        <v>2860288</v>
      </c>
      <c r="E166" s="35">
        <f>SUM(E167:E174)</f>
        <v>469486.39999999997</v>
      </c>
      <c r="F166" s="35">
        <f>SUM(F167:F174)</f>
        <v>153600</v>
      </c>
      <c r="G166" s="35">
        <f>SUM(G167:G174)</f>
        <v>235000</v>
      </c>
      <c r="H166" s="35">
        <f>SUM(H167:H174)</f>
        <v>2002201.5999999999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39" x14ac:dyDescent="0.4">
      <c r="A167" s="31" t="s">
        <v>63</v>
      </c>
      <c r="B167" s="24">
        <v>1</v>
      </c>
      <c r="C167" s="25" t="s">
        <v>39</v>
      </c>
      <c r="D167" s="26">
        <v>1152700</v>
      </c>
      <c r="E167" s="27">
        <v>186810</v>
      </c>
      <c r="F167" s="27">
        <v>59000</v>
      </c>
      <c r="G167" s="28">
        <v>100000</v>
      </c>
      <c r="H167" s="28">
        <v>806890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63" customHeight="1" x14ac:dyDescent="0.4">
      <c r="A168" s="31" t="s">
        <v>63</v>
      </c>
      <c r="B168" s="16">
        <v>2</v>
      </c>
      <c r="C168" s="15" t="s">
        <v>40</v>
      </c>
      <c r="D168" s="29">
        <v>120507</v>
      </c>
      <c r="E168" s="28">
        <v>14652.1</v>
      </c>
      <c r="F168" s="28">
        <v>6500</v>
      </c>
      <c r="G168" s="28">
        <v>15000</v>
      </c>
      <c r="H168" s="28">
        <v>84354.9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45" customHeight="1" x14ac:dyDescent="0.4">
      <c r="A169" s="31" t="s">
        <v>65</v>
      </c>
      <c r="B169" s="16">
        <v>3</v>
      </c>
      <c r="C169" s="15" t="s">
        <v>41</v>
      </c>
      <c r="D169" s="29">
        <v>250000</v>
      </c>
      <c r="E169" s="28">
        <v>42000</v>
      </c>
      <c r="F169" s="28">
        <v>13000</v>
      </c>
      <c r="G169" s="28">
        <v>20000</v>
      </c>
      <c r="H169" s="28">
        <v>175000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42" customHeight="1" x14ac:dyDescent="0.4">
      <c r="A170" s="31" t="s">
        <v>65</v>
      </c>
      <c r="B170" s="16">
        <v>4</v>
      </c>
      <c r="C170" s="15" t="s">
        <v>42</v>
      </c>
      <c r="D170" s="29">
        <v>247000</v>
      </c>
      <c r="E170" s="28">
        <v>41100</v>
      </c>
      <c r="F170" s="28">
        <v>13000</v>
      </c>
      <c r="G170" s="28">
        <v>20000</v>
      </c>
      <c r="H170" s="28">
        <v>172900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57.75" x14ac:dyDescent="0.4">
      <c r="A171" s="31" t="s">
        <v>63</v>
      </c>
      <c r="B171" s="16">
        <v>5</v>
      </c>
      <c r="C171" s="15" t="s">
        <v>75</v>
      </c>
      <c r="D171" s="29">
        <v>220237</v>
      </c>
      <c r="E171" s="28">
        <v>39571.1</v>
      </c>
      <c r="F171" s="28">
        <v>11500</v>
      </c>
      <c r="G171" s="28">
        <v>15000</v>
      </c>
      <c r="H171" s="28">
        <v>154165.9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96" customHeight="1" x14ac:dyDescent="0.4">
      <c r="A172" s="31" t="s">
        <v>61</v>
      </c>
      <c r="B172" s="16">
        <v>6</v>
      </c>
      <c r="C172" s="15" t="s">
        <v>76</v>
      </c>
      <c r="D172" s="29">
        <v>283800</v>
      </c>
      <c r="E172" s="28">
        <v>50140</v>
      </c>
      <c r="F172" s="28">
        <v>15000</v>
      </c>
      <c r="G172" s="28">
        <v>20000</v>
      </c>
      <c r="H172" s="28">
        <v>198660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39" x14ac:dyDescent="0.4">
      <c r="A173" s="31" t="s">
        <v>63</v>
      </c>
      <c r="B173" s="4">
        <v>7</v>
      </c>
      <c r="C173" s="9" t="s">
        <v>77</v>
      </c>
      <c r="D173" s="29">
        <v>326044</v>
      </c>
      <c r="E173" s="38">
        <v>62813.2</v>
      </c>
      <c r="F173" s="38">
        <v>20000</v>
      </c>
      <c r="G173" s="38">
        <v>15000</v>
      </c>
      <c r="H173" s="38">
        <v>228230.8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76.5" x14ac:dyDescent="0.4">
      <c r="A174" s="9" t="s">
        <v>64</v>
      </c>
      <c r="B174" s="4">
        <v>8</v>
      </c>
      <c r="C174" s="9" t="s">
        <v>78</v>
      </c>
      <c r="D174" s="29">
        <v>260000</v>
      </c>
      <c r="E174" s="38">
        <v>32400</v>
      </c>
      <c r="F174" s="38">
        <v>15600</v>
      </c>
      <c r="G174" s="38">
        <v>30000</v>
      </c>
      <c r="H174" s="38">
        <v>182000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x14ac:dyDescent="0.4">
      <c r="A175" s="13"/>
      <c r="B175" s="3">
        <v>3</v>
      </c>
      <c r="C175" s="11" t="s">
        <v>20</v>
      </c>
      <c r="D175" s="35">
        <f>SUM(D176:D178)</f>
        <v>1430000</v>
      </c>
      <c r="E175" s="35">
        <f>SUM(E176:E178)</f>
        <v>152500</v>
      </c>
      <c r="F175" s="35">
        <f t="shared" ref="F175:H175" si="11">SUM(F176:F178)</f>
        <v>276500</v>
      </c>
      <c r="G175" s="35">
        <f t="shared" si="11"/>
        <v>0</v>
      </c>
      <c r="H175" s="35">
        <f t="shared" si="11"/>
        <v>1001000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98.25" customHeight="1" x14ac:dyDescent="0.4">
      <c r="A176" s="9" t="s">
        <v>61</v>
      </c>
      <c r="B176" s="4">
        <v>1</v>
      </c>
      <c r="C176" s="17" t="s">
        <v>86</v>
      </c>
      <c r="D176" s="29">
        <v>770000</v>
      </c>
      <c r="E176" s="38">
        <v>77000</v>
      </c>
      <c r="F176" s="38">
        <v>154000</v>
      </c>
      <c r="G176" s="38">
        <v>0</v>
      </c>
      <c r="H176" s="38">
        <v>539000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79.5" customHeight="1" x14ac:dyDescent="0.4">
      <c r="A177" s="9" t="s">
        <v>61</v>
      </c>
      <c r="B177" s="4">
        <v>2</v>
      </c>
      <c r="C177" s="30" t="s">
        <v>85</v>
      </c>
      <c r="D177" s="29">
        <v>470000</v>
      </c>
      <c r="E177" s="38">
        <v>47000</v>
      </c>
      <c r="F177" s="38">
        <v>94000</v>
      </c>
      <c r="G177" s="38">
        <v>0</v>
      </c>
      <c r="H177" s="38">
        <v>329000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76.5" x14ac:dyDescent="0.4">
      <c r="A178" s="9" t="s">
        <v>63</v>
      </c>
      <c r="B178" s="4">
        <v>3</v>
      </c>
      <c r="C178" s="9" t="s">
        <v>143</v>
      </c>
      <c r="D178" s="29">
        <v>190000</v>
      </c>
      <c r="E178" s="38">
        <v>28500</v>
      </c>
      <c r="F178" s="38">
        <v>28500</v>
      </c>
      <c r="G178" s="38">
        <v>0</v>
      </c>
      <c r="H178" s="38">
        <v>133000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x14ac:dyDescent="0.4">
      <c r="A179" s="13"/>
      <c r="B179" s="3">
        <v>8</v>
      </c>
      <c r="C179" s="11" t="s">
        <v>21</v>
      </c>
      <c r="D179" s="35">
        <f>SUM(D180:D187)</f>
        <v>1793021</v>
      </c>
      <c r="E179" s="35">
        <f>SUM(E180:E187)</f>
        <v>378773.3</v>
      </c>
      <c r="F179" s="35">
        <f>SUM(F180:F187)</f>
        <v>159133</v>
      </c>
      <c r="G179" s="35">
        <f t="shared" ref="G179" si="12">SUM(G180:G187)</f>
        <v>0</v>
      </c>
      <c r="H179" s="35">
        <f>SUM(H180:H187)</f>
        <v>1255114.7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39" x14ac:dyDescent="0.4">
      <c r="A180" s="9" t="s">
        <v>63</v>
      </c>
      <c r="B180" s="4">
        <v>1</v>
      </c>
      <c r="C180" s="9" t="s">
        <v>43</v>
      </c>
      <c r="D180" s="66">
        <v>153653</v>
      </c>
      <c r="E180" s="67">
        <v>38095.9</v>
      </c>
      <c r="F180" s="67">
        <v>8000</v>
      </c>
      <c r="G180" s="67">
        <v>0</v>
      </c>
      <c r="H180" s="67">
        <v>107557.1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57" thickBot="1" x14ac:dyDescent="0.45">
      <c r="A181" s="20" t="s">
        <v>63</v>
      </c>
      <c r="B181" s="4">
        <v>2</v>
      </c>
      <c r="C181" s="61" t="s">
        <v>137</v>
      </c>
      <c r="D181" s="68">
        <v>277041</v>
      </c>
      <c r="E181" s="69">
        <v>55408.3</v>
      </c>
      <c r="F181" s="70">
        <v>27704</v>
      </c>
      <c r="G181" s="69">
        <v>0</v>
      </c>
      <c r="H181" s="70">
        <v>193928.7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57.75" x14ac:dyDescent="0.4">
      <c r="A182" s="20" t="s">
        <v>63</v>
      </c>
      <c r="B182" s="4">
        <v>3</v>
      </c>
      <c r="C182" s="30" t="s">
        <v>87</v>
      </c>
      <c r="D182" s="71">
        <v>288709</v>
      </c>
      <c r="E182" s="72">
        <v>57742.7</v>
      </c>
      <c r="F182" s="72">
        <v>28870</v>
      </c>
      <c r="G182" s="73">
        <v>0</v>
      </c>
      <c r="H182" s="73">
        <v>202096.3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80.25" customHeight="1" x14ac:dyDescent="0.4">
      <c r="A183" s="20" t="s">
        <v>61</v>
      </c>
      <c r="B183" s="4">
        <v>4</v>
      </c>
      <c r="C183" s="17" t="s">
        <v>123</v>
      </c>
      <c r="D183" s="74">
        <v>134100</v>
      </c>
      <c r="E183" s="70">
        <v>33525</v>
      </c>
      <c r="F183" s="70">
        <v>6705</v>
      </c>
      <c r="G183" s="75">
        <v>0</v>
      </c>
      <c r="H183" s="76">
        <v>93870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63.75" customHeight="1" x14ac:dyDescent="0.4">
      <c r="A184" s="20" t="s">
        <v>63</v>
      </c>
      <c r="B184" s="4">
        <v>5</v>
      </c>
      <c r="C184" s="63" t="s">
        <v>138</v>
      </c>
      <c r="D184" s="77">
        <v>247841</v>
      </c>
      <c r="E184" s="78">
        <v>49568.3</v>
      </c>
      <c r="F184" s="78">
        <v>24784</v>
      </c>
      <c r="G184" s="75">
        <v>0</v>
      </c>
      <c r="H184" s="76">
        <v>173488.7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52.5" customHeight="1" x14ac:dyDescent="0.4">
      <c r="A185" s="31" t="s">
        <v>65</v>
      </c>
      <c r="B185" s="4">
        <v>6</v>
      </c>
      <c r="C185" s="63" t="s">
        <v>158</v>
      </c>
      <c r="D185" s="77">
        <v>250000</v>
      </c>
      <c r="E185" s="78">
        <v>55000</v>
      </c>
      <c r="F185" s="78">
        <v>20000</v>
      </c>
      <c r="G185" s="75">
        <v>0</v>
      </c>
      <c r="H185" s="76">
        <v>175000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75.75" customHeight="1" x14ac:dyDescent="0.4">
      <c r="A186" s="9" t="s">
        <v>64</v>
      </c>
      <c r="B186" s="4">
        <v>7</v>
      </c>
      <c r="C186" s="62" t="s">
        <v>134</v>
      </c>
      <c r="D186" s="77">
        <v>230700</v>
      </c>
      <c r="E186" s="78">
        <v>46140</v>
      </c>
      <c r="F186" s="78">
        <v>23070</v>
      </c>
      <c r="G186" s="75">
        <v>0</v>
      </c>
      <c r="H186" s="76">
        <v>161490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75.75" customHeight="1" x14ac:dyDescent="0.4">
      <c r="A187" s="9" t="s">
        <v>64</v>
      </c>
      <c r="B187" s="4">
        <v>8</v>
      </c>
      <c r="C187" s="63" t="s">
        <v>124</v>
      </c>
      <c r="D187" s="77">
        <v>210977</v>
      </c>
      <c r="E187" s="78">
        <v>43293.1</v>
      </c>
      <c r="F187" s="78">
        <v>20000</v>
      </c>
      <c r="G187" s="75">
        <v>0</v>
      </c>
      <c r="H187" s="76">
        <v>147683.9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x14ac:dyDescent="0.4">
      <c r="A188" s="12"/>
      <c r="B188" s="5">
        <f>SUM(B6,B11,B82,B95,B101,B105,B112,B128,B131,B136,B143,B151,B159,B161,B166,B175,B179)</f>
        <v>165</v>
      </c>
      <c r="C188" s="12" t="s">
        <v>22</v>
      </c>
      <c r="D188" s="64">
        <f>SUM(D6,D11,D82,D95,D101,D105,D112,D128,D131,D136,D143,D151,D159,D161,D166,D175,D179)</f>
        <v>80637471.930000007</v>
      </c>
      <c r="E188" s="64">
        <f>SUM(E6,E11,E82,E95,E101,E105,E112,E128,E131,E136,E143,E151,E159,E161,E166,E175,E179)</f>
        <v>17342185.909999996</v>
      </c>
      <c r="F188" s="64">
        <f>SUM(F6,F11,F82,F95,F101,F105,F112,F128,F131,F136,F143,F151,F159,F161,F166,F175,F179)</f>
        <v>6229268.8400000008</v>
      </c>
      <c r="G188" s="65">
        <f>SUM(G6,G11,G82,G95,G101,G105,G112,G128,G131,G136,G143,G151,G159,G161,G166,G175,G179)</f>
        <v>719127.37</v>
      </c>
      <c r="H188" s="65">
        <f>SUM(H6,H11,H82,H95,H101,H105,H112,H128,H131,H136,H143,H151,H159,H161,H166,H175,H179)</f>
        <v>56346889.81000001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x14ac:dyDescent="0.4">
      <c r="A189" s="6"/>
      <c r="B189" s="6"/>
      <c r="C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x14ac:dyDescent="0.4">
      <c r="A190" s="6"/>
      <c r="B190" s="6"/>
      <c r="C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x14ac:dyDescent="0.4">
      <c r="A191" s="6"/>
      <c r="B191" s="6"/>
      <c r="C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x14ac:dyDescent="0.4">
      <c r="A192" s="6"/>
      <c r="B192" s="6"/>
      <c r="C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x14ac:dyDescent="0.4">
      <c r="A193" s="6"/>
      <c r="B193" s="6"/>
      <c r="C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x14ac:dyDescent="0.4">
      <c r="A194" s="6"/>
      <c r="B194" s="6"/>
      <c r="C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x14ac:dyDescent="0.4">
      <c r="A195" s="6"/>
      <c r="B195" s="6"/>
      <c r="C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x14ac:dyDescent="0.4">
      <c r="A196" s="6"/>
      <c r="B196" s="6"/>
      <c r="C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x14ac:dyDescent="0.4">
      <c r="A197" s="6"/>
      <c r="B197" s="6"/>
      <c r="C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x14ac:dyDescent="0.4">
      <c r="A198" s="6"/>
      <c r="B198" s="6"/>
      <c r="C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x14ac:dyDescent="0.4">
      <c r="A199" s="6"/>
      <c r="B199" s="6"/>
      <c r="C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x14ac:dyDescent="0.4">
      <c r="A200" s="6"/>
      <c r="B200" s="6"/>
      <c r="C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x14ac:dyDescent="0.4">
      <c r="A201" s="6"/>
      <c r="B201" s="6"/>
      <c r="C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x14ac:dyDescent="0.4">
      <c r="A202" s="6"/>
      <c r="B202" s="6"/>
      <c r="C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x14ac:dyDescent="0.4">
      <c r="A203" s="6"/>
      <c r="B203" s="6"/>
      <c r="C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x14ac:dyDescent="0.4">
      <c r="A204" s="6"/>
      <c r="B204" s="6"/>
      <c r="C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x14ac:dyDescent="0.4">
      <c r="A205" s="6"/>
      <c r="B205" s="6"/>
      <c r="C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x14ac:dyDescent="0.4">
      <c r="A206" s="6"/>
      <c r="B206" s="6"/>
      <c r="C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x14ac:dyDescent="0.4">
      <c r="A207" s="6"/>
      <c r="B207" s="6"/>
      <c r="C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x14ac:dyDescent="0.4">
      <c r="A208" s="6"/>
      <c r="B208" s="6"/>
      <c r="C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x14ac:dyDescent="0.4">
      <c r="A209" s="6"/>
      <c r="B209" s="6"/>
      <c r="C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x14ac:dyDescent="0.4">
      <c r="A210" s="6"/>
      <c r="B210" s="6"/>
      <c r="C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x14ac:dyDescent="0.4">
      <c r="A211" s="6"/>
      <c r="B211" s="6"/>
      <c r="C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x14ac:dyDescent="0.4">
      <c r="A212" s="6"/>
      <c r="B212" s="6"/>
      <c r="C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x14ac:dyDescent="0.4">
      <c r="A213" s="6"/>
      <c r="B213" s="6"/>
      <c r="C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x14ac:dyDescent="0.4">
      <c r="A214" s="6"/>
      <c r="B214" s="6"/>
      <c r="C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x14ac:dyDescent="0.4">
      <c r="A215" s="6"/>
      <c r="B215" s="6"/>
      <c r="C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x14ac:dyDescent="0.4">
      <c r="A216" s="6"/>
      <c r="B216" s="6"/>
      <c r="C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x14ac:dyDescent="0.4">
      <c r="A217" s="6"/>
      <c r="B217" s="6"/>
      <c r="C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x14ac:dyDescent="0.4">
      <c r="A218" s="6"/>
      <c r="B218" s="6"/>
      <c r="C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x14ac:dyDescent="0.4">
      <c r="A219" s="6"/>
      <c r="B219" s="6"/>
      <c r="C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x14ac:dyDescent="0.4">
      <c r="A220" s="6"/>
      <c r="B220" s="6"/>
      <c r="C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x14ac:dyDescent="0.4">
      <c r="A221" s="6"/>
      <c r="B221" s="6"/>
      <c r="C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x14ac:dyDescent="0.4">
      <c r="A222" s="6"/>
      <c r="B222" s="6"/>
      <c r="C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x14ac:dyDescent="0.4">
      <c r="A223" s="6"/>
      <c r="B223" s="6"/>
      <c r="C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x14ac:dyDescent="0.4">
      <c r="A224" s="6"/>
      <c r="B224" s="6"/>
      <c r="C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x14ac:dyDescent="0.4">
      <c r="A225" s="6"/>
      <c r="B225" s="6"/>
      <c r="C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x14ac:dyDescent="0.4">
      <c r="A226" s="6"/>
      <c r="B226" s="6"/>
      <c r="C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x14ac:dyDescent="0.4">
      <c r="A227" s="6"/>
      <c r="B227" s="6"/>
      <c r="C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x14ac:dyDescent="0.4">
      <c r="A228" s="6"/>
      <c r="B228" s="6"/>
      <c r="C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x14ac:dyDescent="0.4">
      <c r="A229" s="6"/>
      <c r="B229" s="6"/>
      <c r="C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x14ac:dyDescent="0.4">
      <c r="A230" s="6"/>
      <c r="B230" s="6"/>
      <c r="C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x14ac:dyDescent="0.4">
      <c r="A231" s="6"/>
      <c r="B231" s="6"/>
      <c r="C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x14ac:dyDescent="0.4">
      <c r="A232" s="6"/>
      <c r="B232" s="6"/>
      <c r="C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x14ac:dyDescent="0.4">
      <c r="A233" s="6"/>
      <c r="B233" s="6"/>
      <c r="C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x14ac:dyDescent="0.4">
      <c r="A234" s="6"/>
      <c r="B234" s="6"/>
      <c r="C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x14ac:dyDescent="0.4">
      <c r="A235" s="6"/>
      <c r="B235" s="6"/>
      <c r="C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x14ac:dyDescent="0.4">
      <c r="A236" s="6"/>
      <c r="B236" s="6"/>
      <c r="C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x14ac:dyDescent="0.4">
      <c r="A237" s="6"/>
      <c r="B237" s="6"/>
      <c r="C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x14ac:dyDescent="0.4">
      <c r="A238" s="6"/>
      <c r="B238" s="6"/>
      <c r="C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x14ac:dyDescent="0.4">
      <c r="A239" s="6"/>
      <c r="B239" s="6"/>
      <c r="C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x14ac:dyDescent="0.4">
      <c r="A240" s="6"/>
      <c r="B240" s="6"/>
      <c r="C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x14ac:dyDescent="0.4">
      <c r="A241" s="6"/>
      <c r="B241" s="6"/>
      <c r="C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x14ac:dyDescent="0.4">
      <c r="A242" s="6"/>
      <c r="B242" s="6"/>
      <c r="C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x14ac:dyDescent="0.4">
      <c r="A243" s="6"/>
      <c r="B243" s="6"/>
      <c r="C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x14ac:dyDescent="0.4">
      <c r="A244" s="6"/>
      <c r="B244" s="6"/>
      <c r="C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x14ac:dyDescent="0.4">
      <c r="A245" s="6"/>
      <c r="B245" s="6"/>
      <c r="C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x14ac:dyDescent="0.4">
      <c r="A246" s="6"/>
      <c r="B246" s="6"/>
      <c r="C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x14ac:dyDescent="0.4">
      <c r="A247" s="6"/>
      <c r="B247" s="6"/>
      <c r="C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x14ac:dyDescent="0.4">
      <c r="A248" s="6"/>
      <c r="B248" s="6"/>
      <c r="C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x14ac:dyDescent="0.4">
      <c r="A249" s="6"/>
      <c r="B249" s="6"/>
      <c r="C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x14ac:dyDescent="0.4">
      <c r="A250" s="6"/>
      <c r="B250" s="6"/>
      <c r="C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x14ac:dyDescent="0.4">
      <c r="A251" s="6"/>
      <c r="B251" s="6"/>
      <c r="C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x14ac:dyDescent="0.4">
      <c r="A252" s="6"/>
      <c r="B252" s="6"/>
      <c r="C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x14ac:dyDescent="0.4">
      <c r="A253" s="6"/>
      <c r="B253" s="6"/>
      <c r="C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x14ac:dyDescent="0.4">
      <c r="A254" s="6"/>
      <c r="B254" s="6"/>
      <c r="C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x14ac:dyDescent="0.4">
      <c r="A255" s="6"/>
      <c r="B255" s="6"/>
      <c r="C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x14ac:dyDescent="0.4">
      <c r="A256" s="6"/>
      <c r="B256" s="6"/>
      <c r="C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x14ac:dyDescent="0.4">
      <c r="A257" s="6"/>
      <c r="B257" s="6"/>
      <c r="C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x14ac:dyDescent="0.4">
      <c r="A258" s="6"/>
      <c r="B258" s="6"/>
      <c r="C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x14ac:dyDescent="0.4">
      <c r="A259" s="6"/>
      <c r="B259" s="6"/>
      <c r="C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x14ac:dyDescent="0.4">
      <c r="A260" s="6"/>
      <c r="B260" s="6"/>
      <c r="C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x14ac:dyDescent="0.4">
      <c r="A261" s="6"/>
      <c r="B261" s="6"/>
      <c r="C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x14ac:dyDescent="0.4">
      <c r="A262" s="6"/>
      <c r="B262" s="6"/>
      <c r="C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x14ac:dyDescent="0.4">
      <c r="A263" s="6"/>
      <c r="B263" s="6"/>
      <c r="C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x14ac:dyDescent="0.4">
      <c r="A264" s="6"/>
      <c r="B264" s="6"/>
      <c r="C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x14ac:dyDescent="0.4">
      <c r="A265" s="6"/>
      <c r="B265" s="6"/>
      <c r="C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x14ac:dyDescent="0.4">
      <c r="A266" s="6"/>
      <c r="B266" s="6"/>
      <c r="C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x14ac:dyDescent="0.4">
      <c r="A267" s="6"/>
      <c r="B267" s="6"/>
      <c r="C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x14ac:dyDescent="0.4">
      <c r="A268" s="6"/>
      <c r="B268" s="6"/>
      <c r="C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x14ac:dyDescent="0.4">
      <c r="A269" s="6"/>
      <c r="B269" s="6"/>
      <c r="C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x14ac:dyDescent="0.4">
      <c r="A270" s="6"/>
      <c r="B270" s="6"/>
      <c r="C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x14ac:dyDescent="0.4">
      <c r="A271" s="6"/>
      <c r="B271" s="6"/>
      <c r="C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x14ac:dyDescent="0.4">
      <c r="A272" s="6"/>
      <c r="B272" s="6"/>
      <c r="C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x14ac:dyDescent="0.4">
      <c r="A273" s="6"/>
      <c r="B273" s="6"/>
      <c r="C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x14ac:dyDescent="0.4">
      <c r="A274" s="6"/>
      <c r="B274" s="6"/>
      <c r="C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x14ac:dyDescent="0.4">
      <c r="A275" s="6"/>
      <c r="B275" s="6"/>
      <c r="C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x14ac:dyDescent="0.4">
      <c r="A276" s="6"/>
      <c r="B276" s="6"/>
      <c r="C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x14ac:dyDescent="0.4">
      <c r="A277" s="6"/>
      <c r="B277" s="6"/>
      <c r="C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x14ac:dyDescent="0.4">
      <c r="A278" s="6"/>
      <c r="B278" s="6"/>
      <c r="C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x14ac:dyDescent="0.4">
      <c r="A279" s="6"/>
      <c r="B279" s="6"/>
      <c r="C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x14ac:dyDescent="0.4">
      <c r="A280" s="6"/>
      <c r="B280" s="6"/>
      <c r="C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x14ac:dyDescent="0.4">
      <c r="A281" s="6"/>
      <c r="B281" s="6"/>
      <c r="C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x14ac:dyDescent="0.4">
      <c r="A282" s="6"/>
      <c r="B282" s="6"/>
      <c r="C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x14ac:dyDescent="0.4">
      <c r="A283" s="6"/>
      <c r="B283" s="6"/>
      <c r="C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x14ac:dyDescent="0.4">
      <c r="A284" s="6"/>
      <c r="B284" s="6"/>
      <c r="C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x14ac:dyDescent="0.4">
      <c r="A285" s="6"/>
      <c r="B285" s="6"/>
      <c r="C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x14ac:dyDescent="0.4">
      <c r="A286" s="6"/>
      <c r="B286" s="6"/>
      <c r="C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x14ac:dyDescent="0.4">
      <c r="A287" s="6"/>
      <c r="B287" s="6"/>
      <c r="C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x14ac:dyDescent="0.4">
      <c r="A288" s="6"/>
      <c r="B288" s="6"/>
      <c r="C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x14ac:dyDescent="0.4">
      <c r="A289" s="6"/>
      <c r="B289" s="6"/>
      <c r="C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x14ac:dyDescent="0.4">
      <c r="A290" s="6"/>
      <c r="B290" s="6"/>
      <c r="C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x14ac:dyDescent="0.4">
      <c r="A291" s="6"/>
      <c r="B291" s="6"/>
      <c r="C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x14ac:dyDescent="0.4">
      <c r="A292" s="6"/>
      <c r="B292" s="6"/>
      <c r="C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x14ac:dyDescent="0.4">
      <c r="A293" s="6"/>
      <c r="B293" s="6"/>
      <c r="C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x14ac:dyDescent="0.4">
      <c r="A294" s="6"/>
      <c r="B294" s="6"/>
      <c r="C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x14ac:dyDescent="0.4">
      <c r="A295" s="6"/>
      <c r="B295" s="6"/>
      <c r="C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x14ac:dyDescent="0.4">
      <c r="A296" s="6"/>
      <c r="B296" s="6"/>
      <c r="C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x14ac:dyDescent="0.4">
      <c r="A297" s="6"/>
      <c r="B297" s="6"/>
      <c r="C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x14ac:dyDescent="0.4">
      <c r="A298" s="6"/>
      <c r="B298" s="6"/>
      <c r="C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x14ac:dyDescent="0.4">
      <c r="A299" s="6"/>
      <c r="B299" s="6"/>
      <c r="C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x14ac:dyDescent="0.4">
      <c r="A300" s="6"/>
      <c r="B300" s="6"/>
      <c r="C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x14ac:dyDescent="0.4">
      <c r="A301" s="6"/>
      <c r="B301" s="6"/>
      <c r="C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x14ac:dyDescent="0.4">
      <c r="A302" s="6"/>
      <c r="B302" s="6"/>
      <c r="C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x14ac:dyDescent="0.4">
      <c r="A303" s="6"/>
      <c r="B303" s="6"/>
      <c r="C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x14ac:dyDescent="0.4">
      <c r="A304" s="6"/>
      <c r="B304" s="6"/>
      <c r="C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x14ac:dyDescent="0.4">
      <c r="A305" s="6"/>
      <c r="B305" s="6"/>
      <c r="C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x14ac:dyDescent="0.4">
      <c r="A306" s="6"/>
      <c r="B306" s="6"/>
      <c r="C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x14ac:dyDescent="0.4">
      <c r="A307" s="6"/>
      <c r="B307" s="6"/>
      <c r="C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x14ac:dyDescent="0.4">
      <c r="A308" s="6"/>
      <c r="B308" s="6"/>
      <c r="C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x14ac:dyDescent="0.4">
      <c r="A309" s="6"/>
      <c r="B309" s="6"/>
      <c r="C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x14ac:dyDescent="0.4">
      <c r="A310" s="6"/>
      <c r="B310" s="6"/>
      <c r="C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x14ac:dyDescent="0.4">
      <c r="A311" s="6"/>
      <c r="B311" s="6"/>
      <c r="C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x14ac:dyDescent="0.4">
      <c r="A312" s="6"/>
      <c r="B312" s="6"/>
      <c r="C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x14ac:dyDescent="0.4">
      <c r="A313" s="6"/>
      <c r="B313" s="6"/>
      <c r="C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x14ac:dyDescent="0.4">
      <c r="A314" s="6"/>
      <c r="B314" s="6"/>
      <c r="C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x14ac:dyDescent="0.4">
      <c r="A315" s="6"/>
      <c r="B315" s="6"/>
      <c r="C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x14ac:dyDescent="0.4">
      <c r="A316" s="6"/>
      <c r="B316" s="6"/>
      <c r="C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x14ac:dyDescent="0.4">
      <c r="A317" s="6"/>
      <c r="B317" s="6"/>
      <c r="C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x14ac:dyDescent="0.4">
      <c r="A318" s="6"/>
      <c r="B318" s="6"/>
      <c r="C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x14ac:dyDescent="0.4">
      <c r="A319" s="6"/>
      <c r="B319" s="6"/>
      <c r="C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x14ac:dyDescent="0.4">
      <c r="A320" s="6"/>
      <c r="B320" s="6"/>
      <c r="C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x14ac:dyDescent="0.4">
      <c r="A321" s="6"/>
      <c r="B321" s="6"/>
      <c r="C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x14ac:dyDescent="0.4">
      <c r="A322" s="6"/>
      <c r="B322" s="6"/>
      <c r="C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x14ac:dyDescent="0.4">
      <c r="A323" s="6"/>
      <c r="B323" s="6"/>
      <c r="C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x14ac:dyDescent="0.4">
      <c r="A324" s="6"/>
      <c r="B324" s="6"/>
      <c r="C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x14ac:dyDescent="0.4">
      <c r="A325" s="6"/>
      <c r="B325" s="6"/>
      <c r="C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x14ac:dyDescent="0.4">
      <c r="A326" s="6"/>
      <c r="B326" s="6"/>
      <c r="C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x14ac:dyDescent="0.4">
      <c r="A327" s="6"/>
      <c r="B327" s="6"/>
      <c r="C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x14ac:dyDescent="0.4">
      <c r="A328" s="6"/>
      <c r="B328" s="6"/>
      <c r="C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x14ac:dyDescent="0.4">
      <c r="A329" s="6"/>
      <c r="B329" s="6"/>
      <c r="C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x14ac:dyDescent="0.4">
      <c r="A330" s="6"/>
      <c r="B330" s="6"/>
      <c r="C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x14ac:dyDescent="0.4">
      <c r="A331" s="6"/>
      <c r="B331" s="6"/>
      <c r="C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x14ac:dyDescent="0.4">
      <c r="A332" s="6"/>
      <c r="B332" s="6"/>
      <c r="C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x14ac:dyDescent="0.4">
      <c r="A333" s="6"/>
      <c r="B333" s="6"/>
      <c r="C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x14ac:dyDescent="0.4">
      <c r="A334" s="6"/>
      <c r="B334" s="6"/>
      <c r="C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x14ac:dyDescent="0.4">
      <c r="A335" s="6"/>
      <c r="B335" s="6"/>
      <c r="C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x14ac:dyDescent="0.4">
      <c r="A336" s="6"/>
      <c r="B336" s="6"/>
      <c r="C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x14ac:dyDescent="0.4">
      <c r="A337" s="6"/>
      <c r="B337" s="6"/>
      <c r="C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x14ac:dyDescent="0.4">
      <c r="A338" s="6"/>
      <c r="B338" s="6"/>
      <c r="C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x14ac:dyDescent="0.4">
      <c r="A339" s="6"/>
      <c r="B339" s="6"/>
      <c r="C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x14ac:dyDescent="0.4">
      <c r="A340" s="6"/>
      <c r="B340" s="6"/>
      <c r="C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x14ac:dyDescent="0.4">
      <c r="A341" s="6"/>
      <c r="B341" s="6"/>
      <c r="C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x14ac:dyDescent="0.4">
      <c r="A342" s="6"/>
      <c r="B342" s="6"/>
      <c r="C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x14ac:dyDescent="0.4">
      <c r="A343" s="6"/>
      <c r="B343" s="6"/>
      <c r="C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x14ac:dyDescent="0.4">
      <c r="A344" s="6"/>
      <c r="B344" s="6"/>
      <c r="C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x14ac:dyDescent="0.4">
      <c r="A345" s="6"/>
      <c r="B345" s="6"/>
      <c r="C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x14ac:dyDescent="0.4">
      <c r="A346" s="6"/>
      <c r="B346" s="6"/>
      <c r="C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x14ac:dyDescent="0.4">
      <c r="A347" s="6"/>
      <c r="B347" s="6"/>
      <c r="C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x14ac:dyDescent="0.4">
      <c r="A348" s="6"/>
      <c r="B348" s="6"/>
      <c r="C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x14ac:dyDescent="0.4">
      <c r="A349" s="6"/>
      <c r="B349" s="6"/>
      <c r="C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x14ac:dyDescent="0.4">
      <c r="A350" s="6"/>
      <c r="B350" s="6"/>
      <c r="C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x14ac:dyDescent="0.4">
      <c r="A351" s="6"/>
      <c r="B351" s="6"/>
      <c r="C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x14ac:dyDescent="0.4">
      <c r="A352" s="6"/>
      <c r="B352" s="6"/>
      <c r="C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x14ac:dyDescent="0.4">
      <c r="A353" s="6"/>
      <c r="B353" s="6"/>
      <c r="C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x14ac:dyDescent="0.4">
      <c r="A354" s="6"/>
      <c r="B354" s="6"/>
      <c r="C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x14ac:dyDescent="0.4">
      <c r="A355" s="6"/>
      <c r="B355" s="6"/>
      <c r="C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x14ac:dyDescent="0.4">
      <c r="A356" s="6"/>
      <c r="B356" s="6"/>
      <c r="C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x14ac:dyDescent="0.4">
      <c r="A357" s="6"/>
      <c r="B357" s="6"/>
      <c r="C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x14ac:dyDescent="0.4">
      <c r="A358" s="6"/>
      <c r="B358" s="6"/>
      <c r="C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x14ac:dyDescent="0.4">
      <c r="A359" s="6"/>
      <c r="B359" s="6"/>
      <c r="C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x14ac:dyDescent="0.4">
      <c r="A360" s="6"/>
      <c r="B360" s="6"/>
      <c r="C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x14ac:dyDescent="0.4">
      <c r="A361" s="6"/>
      <c r="B361" s="6"/>
      <c r="C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x14ac:dyDescent="0.4">
      <c r="A362" s="6"/>
      <c r="B362" s="6"/>
      <c r="C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x14ac:dyDescent="0.4">
      <c r="A363" s="6"/>
      <c r="B363" s="6"/>
      <c r="C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x14ac:dyDescent="0.4">
      <c r="A364" s="6"/>
      <c r="B364" s="6"/>
      <c r="C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x14ac:dyDescent="0.4">
      <c r="A365" s="6"/>
      <c r="B365" s="6"/>
      <c r="C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x14ac:dyDescent="0.4">
      <c r="A366" s="6"/>
      <c r="B366" s="6"/>
      <c r="C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x14ac:dyDescent="0.4">
      <c r="A367" s="6"/>
      <c r="B367" s="6"/>
      <c r="C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x14ac:dyDescent="0.4">
      <c r="A368" s="6"/>
      <c r="B368" s="6"/>
      <c r="C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x14ac:dyDescent="0.4">
      <c r="A369" s="6"/>
      <c r="B369" s="6"/>
      <c r="C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x14ac:dyDescent="0.4">
      <c r="A370" s="6"/>
      <c r="B370" s="6"/>
      <c r="C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x14ac:dyDescent="0.4">
      <c r="A371" s="6"/>
      <c r="B371" s="6"/>
      <c r="C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x14ac:dyDescent="0.4">
      <c r="A372" s="6"/>
      <c r="B372" s="6"/>
      <c r="C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x14ac:dyDescent="0.4">
      <c r="A373" s="6"/>
      <c r="B373" s="6"/>
      <c r="C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x14ac:dyDescent="0.4">
      <c r="A374" s="6"/>
      <c r="B374" s="6"/>
      <c r="C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x14ac:dyDescent="0.4">
      <c r="A375" s="6"/>
      <c r="B375" s="6"/>
      <c r="C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x14ac:dyDescent="0.4">
      <c r="A376" s="6"/>
      <c r="B376" s="6"/>
      <c r="C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x14ac:dyDescent="0.4">
      <c r="A377" s="6"/>
      <c r="B377" s="6"/>
      <c r="C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x14ac:dyDescent="0.4">
      <c r="A378" s="6"/>
      <c r="B378" s="6"/>
      <c r="C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x14ac:dyDescent="0.4">
      <c r="A379" s="6"/>
      <c r="B379" s="6"/>
      <c r="C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x14ac:dyDescent="0.4">
      <c r="A380" s="6"/>
      <c r="B380" s="6"/>
      <c r="C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x14ac:dyDescent="0.4">
      <c r="A381" s="6"/>
      <c r="B381" s="6"/>
      <c r="C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x14ac:dyDescent="0.4">
      <c r="A382" s="6"/>
      <c r="B382" s="6"/>
      <c r="C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x14ac:dyDescent="0.4">
      <c r="A383" s="6"/>
      <c r="B383" s="6"/>
      <c r="C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x14ac:dyDescent="0.4">
      <c r="A384" s="6"/>
      <c r="B384" s="6"/>
      <c r="C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x14ac:dyDescent="0.4">
      <c r="A385" s="6"/>
      <c r="B385" s="6"/>
      <c r="C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x14ac:dyDescent="0.4">
      <c r="A386" s="6"/>
      <c r="B386" s="6"/>
      <c r="C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x14ac:dyDescent="0.4">
      <c r="A387" s="6"/>
      <c r="B387" s="6"/>
      <c r="C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x14ac:dyDescent="0.4">
      <c r="A388" s="6"/>
      <c r="B388" s="6"/>
      <c r="C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x14ac:dyDescent="0.4">
      <c r="A389" s="6"/>
      <c r="B389" s="6"/>
      <c r="C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x14ac:dyDescent="0.4">
      <c r="A390" s="6"/>
      <c r="B390" s="6"/>
      <c r="C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x14ac:dyDescent="0.4">
      <c r="A391" s="6"/>
      <c r="B391" s="6"/>
      <c r="C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x14ac:dyDescent="0.4">
      <c r="A392" s="6"/>
      <c r="B392" s="6"/>
      <c r="C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x14ac:dyDescent="0.4">
      <c r="A393" s="6"/>
      <c r="B393" s="6"/>
      <c r="C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x14ac:dyDescent="0.4">
      <c r="A394" s="6"/>
      <c r="B394" s="6"/>
      <c r="C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x14ac:dyDescent="0.4">
      <c r="A395" s="6"/>
      <c r="B395" s="6"/>
      <c r="C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x14ac:dyDescent="0.4">
      <c r="A396" s="6"/>
      <c r="B396" s="6"/>
      <c r="C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x14ac:dyDescent="0.4">
      <c r="A397" s="6"/>
      <c r="B397" s="6"/>
      <c r="C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x14ac:dyDescent="0.4">
      <c r="A398" s="6"/>
      <c r="B398" s="6"/>
      <c r="C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x14ac:dyDescent="0.4">
      <c r="A399" s="6"/>
      <c r="B399" s="6"/>
      <c r="C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x14ac:dyDescent="0.4">
      <c r="A400" s="6"/>
      <c r="B400" s="6"/>
      <c r="C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x14ac:dyDescent="0.4">
      <c r="A401" s="6"/>
      <c r="B401" s="6"/>
      <c r="C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x14ac:dyDescent="0.4">
      <c r="A402" s="6"/>
      <c r="B402" s="6"/>
      <c r="C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x14ac:dyDescent="0.4">
      <c r="A403" s="6"/>
      <c r="B403" s="6"/>
      <c r="C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x14ac:dyDescent="0.4">
      <c r="A404" s="6"/>
      <c r="B404" s="6"/>
      <c r="C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x14ac:dyDescent="0.4">
      <c r="A405" s="6"/>
      <c r="B405" s="6"/>
      <c r="C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x14ac:dyDescent="0.4">
      <c r="A406" s="6"/>
      <c r="B406" s="6"/>
      <c r="C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x14ac:dyDescent="0.4">
      <c r="A407" s="6"/>
      <c r="B407" s="6"/>
      <c r="C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x14ac:dyDescent="0.4">
      <c r="A408" s="6"/>
      <c r="B408" s="6"/>
      <c r="C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x14ac:dyDescent="0.4">
      <c r="A409" s="6"/>
      <c r="B409" s="6"/>
      <c r="C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x14ac:dyDescent="0.4">
      <c r="A410" s="6"/>
      <c r="B410" s="6"/>
      <c r="C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x14ac:dyDescent="0.4">
      <c r="A411" s="6"/>
      <c r="B411" s="6"/>
      <c r="C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x14ac:dyDescent="0.4">
      <c r="A412" s="6"/>
      <c r="B412" s="6"/>
      <c r="C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x14ac:dyDescent="0.4">
      <c r="A413" s="6"/>
      <c r="B413" s="6"/>
      <c r="C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x14ac:dyDescent="0.4">
      <c r="A414" s="6"/>
      <c r="B414" s="6"/>
      <c r="C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x14ac:dyDescent="0.4">
      <c r="A415" s="6"/>
      <c r="B415" s="6"/>
      <c r="C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x14ac:dyDescent="0.4">
      <c r="A416" s="6"/>
      <c r="B416" s="6"/>
      <c r="C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x14ac:dyDescent="0.4">
      <c r="A417" s="6"/>
      <c r="B417" s="6"/>
      <c r="C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x14ac:dyDescent="0.4">
      <c r="A418" s="6"/>
      <c r="B418" s="6"/>
      <c r="C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x14ac:dyDescent="0.4">
      <c r="A419" s="6"/>
      <c r="B419" s="6"/>
      <c r="C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x14ac:dyDescent="0.4">
      <c r="A420" s="6"/>
      <c r="B420" s="6"/>
      <c r="C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x14ac:dyDescent="0.4">
      <c r="A421" s="6"/>
      <c r="B421" s="6"/>
      <c r="C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x14ac:dyDescent="0.4">
      <c r="A422" s="6"/>
      <c r="B422" s="6"/>
      <c r="C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x14ac:dyDescent="0.4">
      <c r="A423" s="6"/>
      <c r="B423" s="6"/>
      <c r="C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x14ac:dyDescent="0.4">
      <c r="A424" s="6"/>
      <c r="B424" s="6"/>
      <c r="C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x14ac:dyDescent="0.4">
      <c r="A425" s="6"/>
      <c r="B425" s="6"/>
      <c r="C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x14ac:dyDescent="0.4">
      <c r="A426" s="6"/>
      <c r="B426" s="6"/>
      <c r="C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x14ac:dyDescent="0.4">
      <c r="A427" s="6"/>
      <c r="B427" s="6"/>
      <c r="C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x14ac:dyDescent="0.4">
      <c r="A428" s="6"/>
      <c r="B428" s="6"/>
      <c r="C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x14ac:dyDescent="0.4">
      <c r="A429" s="6"/>
      <c r="B429" s="6"/>
      <c r="C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x14ac:dyDescent="0.4">
      <c r="A430" s="6"/>
      <c r="B430" s="6"/>
      <c r="C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x14ac:dyDescent="0.4">
      <c r="A431" s="6"/>
      <c r="B431" s="6"/>
      <c r="C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x14ac:dyDescent="0.4">
      <c r="A432" s="6"/>
      <c r="B432" s="6"/>
      <c r="C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x14ac:dyDescent="0.4">
      <c r="A433" s="6"/>
      <c r="B433" s="6"/>
      <c r="C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x14ac:dyDescent="0.4">
      <c r="A434" s="6"/>
      <c r="B434" s="6"/>
      <c r="C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x14ac:dyDescent="0.4">
      <c r="A435" s="6"/>
      <c r="B435" s="6"/>
      <c r="C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x14ac:dyDescent="0.4">
      <c r="A436" s="6"/>
      <c r="B436" s="6"/>
      <c r="C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x14ac:dyDescent="0.4">
      <c r="A437" s="6"/>
      <c r="B437" s="6"/>
      <c r="C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x14ac:dyDescent="0.4">
      <c r="A438" s="6"/>
      <c r="B438" s="6"/>
      <c r="C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x14ac:dyDescent="0.4">
      <c r="A439" s="6"/>
      <c r="B439" s="6"/>
      <c r="C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x14ac:dyDescent="0.4">
      <c r="A440" s="6"/>
      <c r="B440" s="6"/>
      <c r="C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x14ac:dyDescent="0.4">
      <c r="A441" s="6"/>
      <c r="B441" s="6"/>
      <c r="C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x14ac:dyDescent="0.4">
      <c r="A442" s="6"/>
      <c r="B442" s="6"/>
      <c r="C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x14ac:dyDescent="0.4">
      <c r="A443" s="6"/>
      <c r="B443" s="6"/>
      <c r="C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x14ac:dyDescent="0.4">
      <c r="A444" s="6"/>
      <c r="B444" s="6"/>
      <c r="C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x14ac:dyDescent="0.4">
      <c r="A445" s="6"/>
      <c r="B445" s="6"/>
      <c r="C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x14ac:dyDescent="0.4">
      <c r="A446" s="6"/>
      <c r="B446" s="6"/>
      <c r="C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x14ac:dyDescent="0.4">
      <c r="A447" s="6"/>
      <c r="B447" s="6"/>
      <c r="C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x14ac:dyDescent="0.4">
      <c r="A448" s="6"/>
      <c r="B448" s="6"/>
      <c r="C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x14ac:dyDescent="0.4">
      <c r="A449" s="6"/>
      <c r="B449" s="6"/>
      <c r="C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x14ac:dyDescent="0.4">
      <c r="A450" s="6"/>
      <c r="B450" s="6"/>
      <c r="C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x14ac:dyDescent="0.4">
      <c r="A451" s="6"/>
      <c r="B451" s="6"/>
      <c r="C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x14ac:dyDescent="0.4">
      <c r="A452" s="6"/>
      <c r="B452" s="6"/>
      <c r="C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x14ac:dyDescent="0.4">
      <c r="A453" s="6"/>
      <c r="B453" s="6"/>
      <c r="C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x14ac:dyDescent="0.4">
      <c r="A454" s="6"/>
      <c r="B454" s="6"/>
      <c r="C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x14ac:dyDescent="0.4">
      <c r="A455" s="6"/>
      <c r="B455" s="6"/>
      <c r="C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x14ac:dyDescent="0.4">
      <c r="A456" s="6"/>
      <c r="B456" s="6"/>
      <c r="C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x14ac:dyDescent="0.4">
      <c r="A457" s="6"/>
      <c r="B457" s="6"/>
      <c r="C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x14ac:dyDescent="0.4">
      <c r="A458" s="6"/>
      <c r="B458" s="6"/>
      <c r="C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x14ac:dyDescent="0.4">
      <c r="A459" s="6"/>
      <c r="B459" s="6"/>
      <c r="C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x14ac:dyDescent="0.4">
      <c r="A460" s="6"/>
      <c r="B460" s="6"/>
      <c r="C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x14ac:dyDescent="0.4">
      <c r="A461" s="6"/>
      <c r="B461" s="6"/>
      <c r="C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x14ac:dyDescent="0.4">
      <c r="A462" s="6"/>
      <c r="B462" s="6"/>
      <c r="C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x14ac:dyDescent="0.4">
      <c r="A463" s="6"/>
      <c r="B463" s="6"/>
      <c r="C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x14ac:dyDescent="0.4">
      <c r="A464" s="6"/>
      <c r="B464" s="6"/>
      <c r="C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x14ac:dyDescent="0.4">
      <c r="A465" s="6"/>
      <c r="B465" s="6"/>
      <c r="C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x14ac:dyDescent="0.4">
      <c r="A466" s="6"/>
      <c r="B466" s="6"/>
      <c r="C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x14ac:dyDescent="0.4">
      <c r="A467" s="6"/>
      <c r="B467" s="6"/>
      <c r="C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x14ac:dyDescent="0.4">
      <c r="A468" s="6"/>
      <c r="B468" s="6"/>
      <c r="C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x14ac:dyDescent="0.4">
      <c r="A469" s="6"/>
      <c r="B469" s="6"/>
      <c r="C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x14ac:dyDescent="0.4">
      <c r="A470" s="6"/>
      <c r="B470" s="6"/>
      <c r="C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x14ac:dyDescent="0.4">
      <c r="A471" s="6"/>
      <c r="B471" s="6"/>
      <c r="C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x14ac:dyDescent="0.4">
      <c r="A472" s="6"/>
      <c r="B472" s="6"/>
      <c r="C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x14ac:dyDescent="0.4">
      <c r="A473" s="6"/>
      <c r="B473" s="6"/>
      <c r="C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x14ac:dyDescent="0.4">
      <c r="A474" s="6"/>
      <c r="B474" s="6"/>
      <c r="C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x14ac:dyDescent="0.4">
      <c r="A475" s="6"/>
      <c r="B475" s="6"/>
      <c r="C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x14ac:dyDescent="0.4">
      <c r="A476" s="6"/>
      <c r="B476" s="6"/>
      <c r="C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x14ac:dyDescent="0.4">
      <c r="A477" s="6"/>
      <c r="B477" s="6"/>
      <c r="C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x14ac:dyDescent="0.4">
      <c r="A478" s="6"/>
      <c r="B478" s="6"/>
      <c r="C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x14ac:dyDescent="0.4">
      <c r="A479" s="6"/>
      <c r="B479" s="6"/>
      <c r="C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x14ac:dyDescent="0.4">
      <c r="A480" s="6"/>
      <c r="B480" s="6"/>
      <c r="C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x14ac:dyDescent="0.4">
      <c r="A481" s="6"/>
      <c r="B481" s="6"/>
      <c r="C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x14ac:dyDescent="0.4">
      <c r="A482" s="6"/>
      <c r="B482" s="6"/>
      <c r="C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x14ac:dyDescent="0.4">
      <c r="A483" s="6"/>
      <c r="B483" s="6"/>
      <c r="C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x14ac:dyDescent="0.4">
      <c r="A484" s="6"/>
      <c r="B484" s="6"/>
      <c r="C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x14ac:dyDescent="0.4">
      <c r="A485" s="6"/>
      <c r="B485" s="6"/>
      <c r="C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x14ac:dyDescent="0.4">
      <c r="A486" s="6"/>
      <c r="B486" s="6"/>
      <c r="C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x14ac:dyDescent="0.4">
      <c r="A487" s="6"/>
      <c r="B487" s="6"/>
      <c r="C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x14ac:dyDescent="0.4">
      <c r="A488" s="6"/>
      <c r="B488" s="6"/>
      <c r="C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x14ac:dyDescent="0.4">
      <c r="A489" s="6"/>
      <c r="B489" s="6"/>
      <c r="C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x14ac:dyDescent="0.4">
      <c r="A490" s="6"/>
      <c r="B490" s="6"/>
      <c r="C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x14ac:dyDescent="0.4">
      <c r="A491" s="6"/>
      <c r="B491" s="6"/>
      <c r="C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x14ac:dyDescent="0.4">
      <c r="A492" s="6"/>
      <c r="B492" s="6"/>
      <c r="C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x14ac:dyDescent="0.4">
      <c r="A493" s="6"/>
      <c r="B493" s="6"/>
      <c r="C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x14ac:dyDescent="0.4">
      <c r="A494" s="6"/>
      <c r="B494" s="6"/>
      <c r="C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x14ac:dyDescent="0.4">
      <c r="A495" s="6"/>
      <c r="B495" s="6"/>
      <c r="C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x14ac:dyDescent="0.4">
      <c r="A496" s="6"/>
      <c r="B496" s="6"/>
      <c r="C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x14ac:dyDescent="0.4">
      <c r="A497" s="6"/>
      <c r="B497" s="6"/>
      <c r="C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x14ac:dyDescent="0.4">
      <c r="A498" s="6"/>
      <c r="B498" s="6"/>
      <c r="C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x14ac:dyDescent="0.4">
      <c r="A499" s="6"/>
      <c r="B499" s="6"/>
      <c r="C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x14ac:dyDescent="0.4">
      <c r="A500" s="6"/>
      <c r="B500" s="6"/>
      <c r="C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x14ac:dyDescent="0.4">
      <c r="A501" s="6"/>
      <c r="B501" s="6"/>
      <c r="C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x14ac:dyDescent="0.4">
      <c r="A502" s="6"/>
      <c r="B502" s="6"/>
      <c r="C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x14ac:dyDescent="0.4">
      <c r="A503" s="6"/>
      <c r="B503" s="6"/>
      <c r="C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x14ac:dyDescent="0.4">
      <c r="A504" s="6"/>
      <c r="B504" s="6"/>
      <c r="C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x14ac:dyDescent="0.4">
      <c r="A505" s="6"/>
      <c r="B505" s="6"/>
      <c r="C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x14ac:dyDescent="0.4">
      <c r="A506" s="6"/>
      <c r="B506" s="6"/>
      <c r="C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x14ac:dyDescent="0.4">
      <c r="A507" s="6"/>
      <c r="B507" s="6"/>
      <c r="C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x14ac:dyDescent="0.4">
      <c r="A508" s="6"/>
      <c r="B508" s="6"/>
      <c r="C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x14ac:dyDescent="0.4">
      <c r="A509" s="6"/>
      <c r="B509" s="6"/>
      <c r="C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x14ac:dyDescent="0.4">
      <c r="A510" s="6"/>
      <c r="B510" s="6"/>
      <c r="C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x14ac:dyDescent="0.4">
      <c r="A511" s="6"/>
      <c r="B511" s="6"/>
      <c r="C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x14ac:dyDescent="0.4">
      <c r="A512" s="6"/>
      <c r="B512" s="6"/>
      <c r="C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x14ac:dyDescent="0.4">
      <c r="A513" s="6"/>
      <c r="B513" s="6"/>
      <c r="C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x14ac:dyDescent="0.4">
      <c r="A514" s="6"/>
      <c r="B514" s="6"/>
      <c r="C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x14ac:dyDescent="0.4">
      <c r="A515" s="6"/>
      <c r="B515" s="6"/>
      <c r="C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x14ac:dyDescent="0.4">
      <c r="A516" s="6"/>
      <c r="B516" s="6"/>
      <c r="C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x14ac:dyDescent="0.4">
      <c r="A517" s="6"/>
      <c r="B517" s="6"/>
      <c r="C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x14ac:dyDescent="0.4">
      <c r="A518" s="6"/>
      <c r="B518" s="6"/>
      <c r="C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x14ac:dyDescent="0.4">
      <c r="A519" s="6"/>
      <c r="B519" s="6"/>
      <c r="C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x14ac:dyDescent="0.4">
      <c r="A520" s="6"/>
      <c r="B520" s="6"/>
      <c r="C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x14ac:dyDescent="0.4">
      <c r="A521" s="6"/>
      <c r="B521" s="6"/>
      <c r="C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x14ac:dyDescent="0.4">
      <c r="A522" s="6"/>
      <c r="B522" s="6"/>
      <c r="C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x14ac:dyDescent="0.4">
      <c r="A523" s="6"/>
      <c r="B523" s="6"/>
      <c r="C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x14ac:dyDescent="0.4">
      <c r="A524" s="6"/>
      <c r="B524" s="6"/>
      <c r="C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x14ac:dyDescent="0.4">
      <c r="A525" s="6"/>
      <c r="B525" s="6"/>
      <c r="C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x14ac:dyDescent="0.4">
      <c r="A526" s="6"/>
      <c r="B526" s="6"/>
      <c r="C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x14ac:dyDescent="0.4">
      <c r="A527" s="6"/>
      <c r="B527" s="6"/>
      <c r="C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x14ac:dyDescent="0.4">
      <c r="A528" s="6"/>
      <c r="B528" s="6"/>
      <c r="C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x14ac:dyDescent="0.4">
      <c r="A529" s="6"/>
      <c r="B529" s="6"/>
      <c r="C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x14ac:dyDescent="0.4">
      <c r="A530" s="6"/>
      <c r="B530" s="6"/>
      <c r="C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x14ac:dyDescent="0.4">
      <c r="A531" s="6"/>
      <c r="B531" s="6"/>
      <c r="C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x14ac:dyDescent="0.4">
      <c r="A532" s="6"/>
      <c r="B532" s="6"/>
      <c r="C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x14ac:dyDescent="0.4">
      <c r="A533" s="6"/>
      <c r="B533" s="6"/>
      <c r="C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x14ac:dyDescent="0.4">
      <c r="A534" s="6"/>
      <c r="B534" s="6"/>
      <c r="C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x14ac:dyDescent="0.4">
      <c r="A535" s="6"/>
      <c r="B535" s="6"/>
      <c r="C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x14ac:dyDescent="0.4">
      <c r="A536" s="6"/>
      <c r="B536" s="6"/>
      <c r="C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x14ac:dyDescent="0.4">
      <c r="A537" s="6"/>
      <c r="B537" s="6"/>
      <c r="C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x14ac:dyDescent="0.4">
      <c r="A538" s="6"/>
      <c r="B538" s="6"/>
      <c r="C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x14ac:dyDescent="0.4">
      <c r="A539" s="6"/>
      <c r="B539" s="6"/>
      <c r="C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x14ac:dyDescent="0.4">
      <c r="A540" s="6"/>
      <c r="B540" s="6"/>
      <c r="C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x14ac:dyDescent="0.4">
      <c r="A541" s="6"/>
      <c r="B541" s="6"/>
      <c r="C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x14ac:dyDescent="0.4">
      <c r="A542" s="6"/>
      <c r="B542" s="6"/>
      <c r="C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x14ac:dyDescent="0.4">
      <c r="A543" s="6"/>
      <c r="B543" s="6"/>
      <c r="C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x14ac:dyDescent="0.4">
      <c r="A544" s="6"/>
      <c r="B544" s="6"/>
      <c r="C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x14ac:dyDescent="0.4">
      <c r="A545" s="6"/>
      <c r="B545" s="6"/>
      <c r="C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x14ac:dyDescent="0.4">
      <c r="A546" s="6"/>
      <c r="B546" s="6"/>
      <c r="C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x14ac:dyDescent="0.4">
      <c r="A547" s="6"/>
      <c r="B547" s="6"/>
      <c r="C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x14ac:dyDescent="0.4">
      <c r="A548" s="6"/>
      <c r="B548" s="6"/>
      <c r="C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x14ac:dyDescent="0.4">
      <c r="A549" s="6"/>
      <c r="B549" s="6"/>
      <c r="C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x14ac:dyDescent="0.4">
      <c r="A550" s="6"/>
      <c r="B550" s="6"/>
      <c r="C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x14ac:dyDescent="0.4">
      <c r="A551" s="6"/>
      <c r="B551" s="6"/>
      <c r="C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x14ac:dyDescent="0.4">
      <c r="A552" s="6"/>
      <c r="B552" s="6"/>
      <c r="C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 x14ac:dyDescent="0.4">
      <c r="A553" s="6"/>
      <c r="B553" s="6"/>
      <c r="C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x14ac:dyDescent="0.4">
      <c r="A554" s="6"/>
      <c r="B554" s="6"/>
      <c r="C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x14ac:dyDescent="0.4">
      <c r="A555" s="6"/>
      <c r="B555" s="6"/>
      <c r="C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x14ac:dyDescent="0.4">
      <c r="A556" s="6"/>
      <c r="B556" s="6"/>
      <c r="C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x14ac:dyDescent="0.4">
      <c r="A557" s="6"/>
      <c r="B557" s="6"/>
      <c r="C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x14ac:dyDescent="0.4">
      <c r="A558" s="6"/>
      <c r="B558" s="6"/>
      <c r="C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x14ac:dyDescent="0.4">
      <c r="A559" s="6"/>
      <c r="B559" s="6"/>
      <c r="C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x14ac:dyDescent="0.4">
      <c r="A560" s="6"/>
      <c r="B560" s="6"/>
      <c r="C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x14ac:dyDescent="0.4">
      <c r="A561" s="6"/>
      <c r="B561" s="6"/>
      <c r="C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x14ac:dyDescent="0.4">
      <c r="A562" s="6"/>
      <c r="B562" s="6"/>
      <c r="C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x14ac:dyDescent="0.4">
      <c r="A563" s="6"/>
      <c r="B563" s="6"/>
      <c r="C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x14ac:dyDescent="0.4">
      <c r="A564" s="6"/>
      <c r="B564" s="6"/>
      <c r="C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x14ac:dyDescent="0.4">
      <c r="A565" s="6"/>
      <c r="B565" s="6"/>
      <c r="C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x14ac:dyDescent="0.4">
      <c r="A566" s="6"/>
      <c r="B566" s="6"/>
      <c r="C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x14ac:dyDescent="0.4">
      <c r="A567" s="6"/>
      <c r="B567" s="6"/>
      <c r="C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x14ac:dyDescent="0.4">
      <c r="A568" s="6"/>
      <c r="B568" s="6"/>
      <c r="C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x14ac:dyDescent="0.4">
      <c r="A569" s="6"/>
      <c r="B569" s="6"/>
      <c r="C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x14ac:dyDescent="0.4">
      <c r="A570" s="6"/>
      <c r="B570" s="6"/>
      <c r="C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x14ac:dyDescent="0.4">
      <c r="A571" s="6"/>
      <c r="B571" s="6"/>
      <c r="C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x14ac:dyDescent="0.4">
      <c r="A572" s="6"/>
      <c r="B572" s="6"/>
      <c r="C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x14ac:dyDescent="0.4">
      <c r="A573" s="6"/>
      <c r="B573" s="6"/>
      <c r="C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x14ac:dyDescent="0.4">
      <c r="A574" s="6"/>
      <c r="B574" s="6"/>
      <c r="C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x14ac:dyDescent="0.4">
      <c r="A575" s="6"/>
      <c r="B575" s="6"/>
      <c r="C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x14ac:dyDescent="0.4">
      <c r="A576" s="6"/>
      <c r="B576" s="6"/>
      <c r="C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</sheetData>
  <autoFilter ref="A6:AE35"/>
  <mergeCells count="10">
    <mergeCell ref="A1:H1"/>
    <mergeCell ref="A3:A5"/>
    <mergeCell ref="D3:D5"/>
    <mergeCell ref="E3:H3"/>
    <mergeCell ref="E4:E5"/>
    <mergeCell ref="F4:F5"/>
    <mergeCell ref="G4:G5"/>
    <mergeCell ref="H4:H5"/>
    <mergeCell ref="C3:C5"/>
    <mergeCell ref="B3:B5"/>
  </mergeCells>
  <pageMargins left="0.43307086614173229" right="0.19685039370078741" top="0.39370078740157483" bottom="0.31496062992125984" header="0.31496062992125984" footer="0.31496062992125984"/>
  <pageSetup paperSize="9" scale="6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на 2022 год</vt:lpstr>
      <vt:lpstr>'План на 2022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2021-11-25T05:19:27Z</dcterms:modified>
</cp:coreProperties>
</file>